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отчет" sheetId="1" r:id="rId1"/>
  </sheets>
  <definedNames>
    <definedName name="_xlnm.Print_Titles" localSheetId="0">'отчет'!$4:$4</definedName>
  </definedNames>
  <calcPr fullCalcOnLoad="1"/>
</workbook>
</file>

<file path=xl/sharedStrings.xml><?xml version="1.0" encoding="utf-8"?>
<sst xmlns="http://schemas.openxmlformats.org/spreadsheetml/2006/main" count="36" uniqueCount="36">
  <si>
    <t>Штрафы, санкции, возмещение ущерба</t>
  </si>
  <si>
    <t>Прочие неналоговые доходы</t>
  </si>
  <si>
    <t>Государственная пошлина</t>
  </si>
  <si>
    <t>Доходы от продажи материальных и нематериальных активов</t>
  </si>
  <si>
    <t>БЕЗВОЗМЕЗДНЫЕ ПОСТУПЛЕНИЯ</t>
  </si>
  <si>
    <t>ДОХОДЫ</t>
  </si>
  <si>
    <t>( тыс.руб.)</t>
  </si>
  <si>
    <t xml:space="preserve">Наименование </t>
  </si>
  <si>
    <t>НАЛОГОВЫЕ И НЕНАЛОГОВЫЕ ДОХОДЫ</t>
  </si>
  <si>
    <t>РАСХОДЫ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</si>
  <si>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</si>
  <si>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</si>
  <si>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</si>
  <si>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</si>
  <si>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</si>
  <si>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</si>
  <si>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ИТОГО доходов</t>
  </si>
  <si>
    <t>ИТОГО расходов</t>
  </si>
  <si>
    <t xml:space="preserve">Отчет об исполнении консолидированного бюджета муниципального района </t>
  </si>
  <si>
    <t>Национальная безопасность и правоохранительная деятельность</t>
  </si>
  <si>
    <t>ДЕФИЦИТ (-) / ПРОФИЦИТ (+)</t>
  </si>
  <si>
    <t>% исп.</t>
  </si>
  <si>
    <t>Налог на доходы физических лиц</t>
  </si>
  <si>
    <t>Налог на добычу общераспространенных полезных ископаемых</t>
  </si>
  <si>
    <t>Плата за негативное воздействие на окружающую среду</t>
  </si>
  <si>
    <t>Доходы от оказания платных услуг</t>
  </si>
  <si>
    <t xml:space="preserve">Налоги на имущество </t>
  </si>
  <si>
    <t xml:space="preserve">Доходы от использования имущества, находящегося в муниципальной собственности </t>
  </si>
  <si>
    <t xml:space="preserve">Налоги на совокупный доход </t>
  </si>
  <si>
    <t>Физическая культура и спорт</t>
  </si>
  <si>
    <t xml:space="preserve">Культура, кинематография </t>
  </si>
  <si>
    <t>Средства массовой информации</t>
  </si>
  <si>
    <t>План на 2013 год</t>
  </si>
  <si>
    <t>Задолженность и перерасчеты по отмененным налогам, сборам и иным обязательным платежам</t>
  </si>
  <si>
    <t>Отчет за январь-июль 2013 года</t>
  </si>
  <si>
    <t>Мелеузовский район за январь-июль 2013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</si>
</sst>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top" wrapText="1"/>
    </xf>
    <xf numFmtId="176" fontId="4" fillId="0" borderId="10" xfId="0" applyNumberFormat="1" applyFont="1" applyFill="1" applyBorder="1" applyAlignment="1">
      <alignment horizontal="right" vertical="top" wrapText="1"/>
    </xf>
    <xf numFmtId="1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5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right" wrapText="1"/>
    </xf>
    <xf numFmtId="176" fontId="4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horizontal="right" vertical="top" wrapText="1"/>
    </xf>
    <xf numFmtId="1" fontId="4" fillId="0" borderId="13" xfId="0" applyNumberFormat="1" applyFont="1" applyFill="1" applyBorder="1" applyAlignment="1">
      <alignment horizontal="right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71.25390625" style="6" customWidth="1"/>
    <col min="2" max="2" width="13.75390625" style="5" customWidth="1"/>
    <col min="3" max="3" width="13.75390625" style="6" customWidth="1"/>
    <col min="4" max="4" width="10.875" style="6" customWidth="1"/>
    <col min="5" max="16384" width="9.125" style="6" customWidth="1"/>
  </cols>
  <sheetData>
    <row r="1" spans="1:2" ht="18.75">
      <c r="A1" s="5" t="s">
        <v>18</v>
      </c>
      <c r="B1" s="6"/>
    </row>
    <row r="2" spans="1:2" ht="18.75">
      <c r="A2" s="5" t="s">
        <v>35</v>
      </c>
      <c r="B2" s="6"/>
    </row>
    <row r="3" ht="19.5" thickBot="1">
      <c r="C3" s="5" t="s">
        <v>6</v>
      </c>
    </row>
    <row r="4" spans="1:4" s="18" customFormat="1" ht="75.75" thickBot="1">
      <c r="A4" s="16" t="s">
        <v>7</v>
      </c>
      <c r="B4" s="16" t="s">
        <v>32</v>
      </c>
      <c r="C4" s="17" t="s">
        <v>34</v>
      </c>
      <c r="D4" s="16" t="s">
        <v>21</v>
      </c>
    </row>
    <row r="5" spans="1:4" s="2" customFormat="1" ht="18.75">
      <c r="A5" s="19" t="s">
        <v>5</v>
      </c>
      <c r="B5" s="20"/>
      <c r="C5" s="20"/>
      <c r="D5" s="21"/>
    </row>
    <row r="6" spans="1:4" s="2" customFormat="1" ht="18.75">
      <c r="A6" s="19" t="s">
        <v>8</v>
      </c>
      <c r="B6" s="26">
        <f>B7+B8+B9+B10+B11+B13+B14+B15+B16+B17+B18</f>
        <v>596034</v>
      </c>
      <c r="C6" s="26">
        <f>C7+C8+C9+C10+C11+C13+C14+C15+C16+C17+C18+C12</f>
        <v>386684</v>
      </c>
      <c r="D6" s="9">
        <f>C6/B6*100</f>
        <v>64.87616478254597</v>
      </c>
    </row>
    <row r="7" spans="1:4" s="2" customFormat="1" ht="18.75">
      <c r="A7" s="22" t="s">
        <v>22</v>
      </c>
      <c r="B7" s="10">
        <v>389157</v>
      </c>
      <c r="C7" s="10">
        <v>232064</v>
      </c>
      <c r="D7" s="9">
        <f>C7/B7*100</f>
        <v>59.63248765922236</v>
      </c>
    </row>
    <row r="8" spans="1:4" s="2" customFormat="1" ht="18.75">
      <c r="A8" s="7" t="s">
        <v>28</v>
      </c>
      <c r="B8" s="10">
        <v>86583</v>
      </c>
      <c r="C8" s="10">
        <v>67659</v>
      </c>
      <c r="D8" s="9">
        <f>C8/B8*100</f>
        <v>78.1435154707044</v>
      </c>
    </row>
    <row r="9" spans="1:4" s="2" customFormat="1" ht="18.75">
      <c r="A9" s="7" t="s">
        <v>26</v>
      </c>
      <c r="B9" s="10">
        <v>28338</v>
      </c>
      <c r="C9" s="10">
        <v>16361</v>
      </c>
      <c r="D9" s="9">
        <f>C9/B9*100</f>
        <v>57.73519655586139</v>
      </c>
    </row>
    <row r="10" spans="1:4" s="2" customFormat="1" ht="37.5">
      <c r="A10" s="7" t="s">
        <v>23</v>
      </c>
      <c r="B10" s="10">
        <v>1900</v>
      </c>
      <c r="C10" s="10">
        <v>1390</v>
      </c>
      <c r="D10" s="9">
        <f>C10/B10*100</f>
        <v>73.15789473684211</v>
      </c>
    </row>
    <row r="11" spans="1:4" s="2" customFormat="1" ht="18.75">
      <c r="A11" s="23" t="s">
        <v>2</v>
      </c>
      <c r="B11" s="10">
        <v>4240</v>
      </c>
      <c r="C11" s="10">
        <v>2881</v>
      </c>
      <c r="D11" s="9">
        <f>C11/B11*100</f>
        <v>67.94811320754717</v>
      </c>
    </row>
    <row r="12" spans="1:4" s="2" customFormat="1" ht="37.5">
      <c r="A12" s="29" t="s">
        <v>33</v>
      </c>
      <c r="B12" s="10"/>
      <c r="C12" s="10">
        <v>18</v>
      </c>
      <c r="D12" s="9"/>
    </row>
    <row r="13" spans="1:4" s="2" customFormat="1" ht="37.5">
      <c r="A13" s="22" t="s">
        <v>27</v>
      </c>
      <c r="B13" s="10">
        <v>59294</v>
      </c>
      <c r="C13" s="10">
        <v>39922</v>
      </c>
      <c r="D13" s="9">
        <f aca="true" t="shared" si="0" ref="D13:D24">C13/B13*100</f>
        <v>67.32890343036395</v>
      </c>
    </row>
    <row r="14" spans="1:4" s="2" customFormat="1" ht="18" customHeight="1">
      <c r="A14" s="7" t="s">
        <v>24</v>
      </c>
      <c r="B14" s="10">
        <v>9704</v>
      </c>
      <c r="C14" s="10">
        <v>12396</v>
      </c>
      <c r="D14" s="9">
        <f t="shared" si="0"/>
        <v>127.74113767518548</v>
      </c>
    </row>
    <row r="15" spans="1:4" s="2" customFormat="1" ht="21" customHeight="1">
      <c r="A15" s="22" t="s">
        <v>25</v>
      </c>
      <c r="B15" s="10">
        <v>309</v>
      </c>
      <c r="C15" s="10">
        <v>369</v>
      </c>
      <c r="D15" s="9">
        <f t="shared" si="0"/>
        <v>119.41747572815532</v>
      </c>
    </row>
    <row r="16" spans="1:4" s="2" customFormat="1" ht="35.25" customHeight="1">
      <c r="A16" s="22" t="s">
        <v>3</v>
      </c>
      <c r="B16" s="10">
        <v>12933</v>
      </c>
      <c r="C16" s="10">
        <v>10943</v>
      </c>
      <c r="D16" s="9">
        <f t="shared" si="0"/>
        <v>84.61300548983222</v>
      </c>
    </row>
    <row r="17" spans="1:4" s="2" customFormat="1" ht="18.75">
      <c r="A17" s="23" t="s">
        <v>0</v>
      </c>
      <c r="B17" s="10">
        <v>2900</v>
      </c>
      <c r="C17" s="10">
        <v>1822</v>
      </c>
      <c r="D17" s="9">
        <f t="shared" si="0"/>
        <v>62.82758620689655</v>
      </c>
    </row>
    <row r="18" spans="1:4" ht="18.75">
      <c r="A18" s="23" t="s">
        <v>1</v>
      </c>
      <c r="B18" s="10">
        <v>676</v>
      </c>
      <c r="C18" s="10">
        <v>859</v>
      </c>
      <c r="D18" s="9">
        <f t="shared" si="0"/>
        <v>127.07100591715977</v>
      </c>
    </row>
    <row r="19" spans="1:4" s="2" customFormat="1" ht="18.75">
      <c r="A19" s="1" t="s">
        <v>4</v>
      </c>
      <c r="B19" s="10">
        <v>661000</v>
      </c>
      <c r="C19" s="10">
        <v>436203</v>
      </c>
      <c r="D19" s="9">
        <f t="shared" si="0"/>
        <v>65.99137670196671</v>
      </c>
    </row>
    <row r="20" spans="1:4" s="2" customFormat="1" ht="18.75">
      <c r="A20" s="1" t="s">
        <v>16</v>
      </c>
      <c r="B20" s="10">
        <f>B19+B6</f>
        <v>1257034</v>
      </c>
      <c r="C20" s="10">
        <f>C19+C6</f>
        <v>822887</v>
      </c>
      <c r="D20" s="12">
        <f>C20/B20*100</f>
        <v>65.46258891963144</v>
      </c>
    </row>
    <row r="21" spans="1:4" s="2" customFormat="1" ht="18.75">
      <c r="A21" s="1"/>
      <c r="B21" s="10"/>
      <c r="C21" s="10"/>
      <c r="D21" s="8"/>
    </row>
    <row r="22" spans="1:4" s="2" customFormat="1" ht="18.75">
      <c r="A22" s="1" t="s">
        <v>9</v>
      </c>
      <c r="B22" s="10"/>
      <c r="C22" s="10"/>
      <c r="D22" s="8"/>
    </row>
    <row r="23" spans="1:4" s="2" customFormat="1" ht="18.75">
      <c r="A23" s="24" t="s">
        <v>10</v>
      </c>
      <c r="B23" s="10">
        <v>130195</v>
      </c>
      <c r="C23" s="10">
        <v>56786</v>
      </c>
      <c r="D23" s="9">
        <f aca="true" t="shared" si="1" ref="D23:D33">C23/B23*100</f>
        <v>43.61611429010331</v>
      </c>
    </row>
    <row r="24" spans="1:4" s="2" customFormat="1" ht="18.75">
      <c r="A24" s="24" t="s">
        <v>11</v>
      </c>
      <c r="B24" s="10">
        <v>1362.8</v>
      </c>
      <c r="C24" s="10">
        <v>721</v>
      </c>
      <c r="D24" s="9">
        <f t="shared" si="1"/>
        <v>52.9057822130907</v>
      </c>
    </row>
    <row r="25" spans="1:4" s="2" customFormat="1" ht="37.5">
      <c r="A25" s="24" t="s">
        <v>19</v>
      </c>
      <c r="B25" s="10">
        <v>9178</v>
      </c>
      <c r="C25" s="10">
        <v>4319</v>
      </c>
      <c r="D25" s="9">
        <f t="shared" si="1"/>
        <v>47.05818261059054</v>
      </c>
    </row>
    <row r="26" spans="1:4" s="2" customFormat="1" ht="18.75">
      <c r="A26" s="24" t="s">
        <v>12</v>
      </c>
      <c r="B26" s="10">
        <v>83883</v>
      </c>
      <c r="C26" s="10">
        <v>36303</v>
      </c>
      <c r="D26" s="9">
        <f t="shared" si="1"/>
        <v>43.27813740567218</v>
      </c>
    </row>
    <row r="27" spans="1:4" s="2" customFormat="1" ht="18.75">
      <c r="A27" s="24" t="s">
        <v>13</v>
      </c>
      <c r="B27" s="10">
        <v>166980</v>
      </c>
      <c r="C27" s="10">
        <v>38134</v>
      </c>
      <c r="D27" s="9">
        <f t="shared" si="1"/>
        <v>22.83746556473829</v>
      </c>
    </row>
    <row r="28" spans="1:4" s="2" customFormat="1" ht="18.75">
      <c r="A28" s="24" t="s">
        <v>14</v>
      </c>
      <c r="B28" s="10">
        <v>804119</v>
      </c>
      <c r="C28" s="10">
        <v>525842</v>
      </c>
      <c r="D28" s="9">
        <f t="shared" si="1"/>
        <v>65.39355493403339</v>
      </c>
    </row>
    <row r="29" spans="1:4" s="2" customFormat="1" ht="18.75">
      <c r="A29" s="24" t="s">
        <v>30</v>
      </c>
      <c r="B29" s="10">
        <v>64165</v>
      </c>
      <c r="C29" s="10">
        <v>37256</v>
      </c>
      <c r="D29" s="9">
        <f t="shared" si="1"/>
        <v>58.06280682615132</v>
      </c>
    </row>
    <row r="30" spans="1:4" ht="18.75">
      <c r="A30" s="24" t="s">
        <v>29</v>
      </c>
      <c r="B30" s="10">
        <v>17740</v>
      </c>
      <c r="C30" s="10">
        <v>11504</v>
      </c>
      <c r="D30" s="9">
        <f t="shared" si="1"/>
        <v>64.84780157835401</v>
      </c>
    </row>
    <row r="31" spans="1:4" ht="18.75">
      <c r="A31" s="24" t="s">
        <v>31</v>
      </c>
      <c r="B31" s="10">
        <v>2250</v>
      </c>
      <c r="C31" s="10">
        <v>1000</v>
      </c>
      <c r="D31" s="9">
        <f t="shared" si="1"/>
        <v>44.44444444444444</v>
      </c>
    </row>
    <row r="32" spans="1:4" ht="18.75">
      <c r="A32" s="24" t="s">
        <v>15</v>
      </c>
      <c r="B32" s="10">
        <v>92572</v>
      </c>
      <c r="C32" s="10">
        <v>59302</v>
      </c>
      <c r="D32" s="9">
        <f t="shared" si="1"/>
        <v>64.06040703452447</v>
      </c>
    </row>
    <row r="33" spans="1:4" s="3" customFormat="1" ht="18.75">
      <c r="A33" s="24" t="s">
        <v>17</v>
      </c>
      <c r="B33" s="25">
        <f>B32+B31+B30+B29+B28+B27+B26+B25+B24+B23</f>
        <v>1372444.8</v>
      </c>
      <c r="C33" s="25">
        <f>C32+C31+C30+C29+C28+C27+C26+C25+C24+C23</f>
        <v>771167</v>
      </c>
      <c r="D33" s="12">
        <f t="shared" si="1"/>
        <v>56.18929081883657</v>
      </c>
    </row>
    <row r="34" spans="1:4" ht="18.75">
      <c r="A34" s="11"/>
      <c r="B34" s="10"/>
      <c r="C34" s="10"/>
      <c r="D34" s="8"/>
    </row>
    <row r="35" spans="1:4" s="3" customFormat="1" ht="18.75">
      <c r="A35" s="4" t="s">
        <v>20</v>
      </c>
      <c r="B35" s="25">
        <f>B20-B33</f>
        <v>-115410.80000000005</v>
      </c>
      <c r="C35" s="25">
        <f>C20-C33</f>
        <v>51720</v>
      </c>
      <c r="D35" s="13"/>
    </row>
    <row r="36" spans="1:4" ht="18.75">
      <c r="A36" s="11"/>
      <c r="B36" s="27"/>
      <c r="C36" s="28"/>
      <c r="D36" s="7"/>
    </row>
    <row r="37" spans="2:4" ht="18.75">
      <c r="B37" s="14"/>
      <c r="C37" s="15"/>
      <c r="D37" s="15"/>
    </row>
    <row r="38" spans="2:4" ht="18.75">
      <c r="B38" s="14"/>
      <c r="C38" s="15"/>
      <c r="D38" s="15"/>
    </row>
    <row r="39" spans="2:4" ht="18.75">
      <c r="B39" s="14"/>
      <c r="C39" s="15"/>
      <c r="D39" s="15"/>
    </row>
    <row r="40" spans="2:4" ht="18.75">
      <c r="B40" s="14"/>
      <c r="C40" s="15"/>
      <c r="D40" s="15"/>
    </row>
    <row r="41" spans="2:4" ht="18.75">
      <c r="B41" s="14"/>
      <c r="C41" s="15"/>
      <c r="D41" s="15"/>
    </row>
    <row r="42" spans="2:4" ht="18.75">
      <c r="B42" s="14"/>
      <c r="C42" s="15"/>
      <c r="D42" s="15"/>
    </row>
    <row r="43" spans="2:4" ht="18.75">
      <c r="B43" s="14"/>
      <c r="C43" s="15"/>
      <c r="D43" s="15"/>
    </row>
    <row r="44" spans="2:4" ht="18.75">
      <c r="B44" s="14"/>
      <c r="C44" s="15"/>
      <c r="D44" s="15"/>
    </row>
    <row r="45" spans="2:4" ht="18.75">
      <c r="B45" s="14"/>
      <c r="C45" s="15"/>
      <c r="D45" s="15"/>
    </row>
    <row r="46" spans="2:4" ht="18.75">
      <c r="B46" s="14"/>
      <c r="C46" s="15"/>
      <c r="D46" s="15"/>
    </row>
    <row r="47" spans="2:4" ht="18.75">
      <c r="B47" s="14"/>
      <c r="C47" s="15"/>
      <c r="D47" s="15"/>
    </row>
    <row r="48" spans="2:4" ht="18.75">
      <c r="B48" s="14"/>
      <c r="C48" s="15"/>
      <c r="D48" s="15"/>
    </row>
    <row r="49" spans="2:4" ht="18.75">
      <c r="B49" s="14"/>
      <c r="C49" s="15"/>
      <c r="D49" s="15"/>
    </row>
    <row r="50" spans="2:4" ht="18.75">
      <c r="B50" s="14"/>
      <c r="C50" s="15"/>
      <c r="D50" s="15"/>
    </row>
    <row r="51" spans="2:4" ht="18.75">
      <c r="B51" s="14"/>
      <c r="C51" s="15"/>
      <c r="D51" s="15"/>
    </row>
    <row r="52" spans="2:4" ht="18.75">
      <c r="B52" s="14"/>
      <c r="C52" s="15"/>
      <c r="D52" s="15"/>
    </row>
    <row r="53" spans="2:4" ht="18.75">
      <c r="B53" s="14"/>
      <c r="C53" s="15"/>
      <c r="D53" s="15"/>
    </row>
    <row r="54" spans="2:4" ht="18.75">
      <c r="B54" s="14"/>
      <c r="C54" s="15"/>
      <c r="D54" s="15"/>
    </row>
    <row r="55" spans="2:4" ht="18.75">
      <c r="B55" s="14"/>
      <c r="C55" s="15"/>
      <c r="D55" s="15"/>
    </row>
    <row r="56" spans="2:4" ht="18.75">
      <c r="B56" s="14"/>
      <c r="C56" s="15"/>
      <c r="D56" s="15"/>
    </row>
    <row r="57" spans="2:4" ht="18.75">
      <c r="B57" s="14"/>
      <c r="C57" s="15"/>
      <c r="D57" s="15"/>
    </row>
    <row r="58" spans="2:4" ht="18.75">
      <c r="B58" s="14"/>
      <c r="C58" s="15"/>
      <c r="D58" s="15"/>
    </row>
    <row r="59" spans="2:4" ht="18.75">
      <c r="B59" s="14"/>
      <c r="C59" s="15"/>
      <c r="D59" s="15"/>
    </row>
    <row r="60" spans="2:4" ht="18.75">
      <c r="B60" s="14"/>
      <c r="C60" s="15"/>
      <c r="D60" s="15"/>
    </row>
    <row r="61" spans="2:4" ht="18.75">
      <c r="B61" s="14"/>
      <c r="C61" s="15"/>
      <c r="D61" s="15"/>
    </row>
    <row r="62" spans="2:4" ht="18.75">
      <c r="B62" s="14"/>
      <c r="C62" s="15"/>
      <c r="D62" s="15"/>
    </row>
    <row r="63" spans="2:4" ht="18.75">
      <c r="B63" s="14"/>
      <c r="C63" s="15"/>
      <c r="D63" s="15"/>
    </row>
  </sheetData>
  <sheetProtection/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2013-09-17T04:58:36Z</cp:lastPrinted>
  <dcterms:created xsi:type="dcterms:W3CDTF">2003-10-27T11:59:24Z</dcterms:created>
  <dcterms:modified xsi:type="dcterms:W3CDTF">2013-09-17T06:12:15Z</dcterms:modified>
  <cp:category/>
  <cp:version/>
  <cp:contentType/>
  <cp:contentStatus/>
</cp:coreProperties>
</file>