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4EB1A6E-A9B4-4831-98A5-12369CF0760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2" r:id="rId1"/>
  </sheets>
  <definedNames>
    <definedName name="OLE_LINK1" localSheetId="0">'2024'!$C$7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5" i="2" l="1"/>
  <c r="K25" i="2"/>
  <c r="K18" i="2"/>
  <c r="K21" i="2"/>
  <c r="K23" i="2"/>
  <c r="L23" i="2"/>
  <c r="L21" i="2"/>
  <c r="L18" i="2"/>
  <c r="G25" i="2" l="1"/>
  <c r="H25" i="2" l="1"/>
</calcChain>
</file>

<file path=xl/sharedStrings.xml><?xml version="1.0" encoding="utf-8"?>
<sst xmlns="http://schemas.openxmlformats.org/spreadsheetml/2006/main" count="145" uniqueCount="75">
  <si>
    <t>Указание на плановый характер, либо проведение по обращению или поручение соответсвующих органов (лиц)</t>
  </si>
  <si>
    <t>Имеются ли возражения (да/нет)</t>
  </si>
  <si>
    <t>нет</t>
  </si>
  <si>
    <t xml:space="preserve">нет </t>
  </si>
  <si>
    <t>да</t>
  </si>
  <si>
    <t>№</t>
  </si>
  <si>
    <t>Объект контроля</t>
  </si>
  <si>
    <t xml:space="preserve"> Тема КМ</t>
  </si>
  <si>
    <t>Проверяемый период (дд.мм.год-дд.мм.год)</t>
  </si>
  <si>
    <t>ИТОГО</t>
  </si>
  <si>
    <t>Сумма проверенных средств  (тыс. руб.)</t>
  </si>
  <si>
    <t>Направлялось ли представление (да/нет)</t>
  </si>
  <si>
    <t>Проверка соблюдения целей, порядка и условий предоставления межбюджетных субсидий, субвенций, иных межбюджетных трансфертов, имеющих целевое назначение</t>
  </si>
  <si>
    <t>Проверка достоверности отчета об исполнении муниципального задания</t>
  </si>
  <si>
    <t>Сумма нарушений (тыс. руб.)</t>
  </si>
  <si>
    <t>Проверка финансово-хозяйственной деятельности учреждения, отдельные вопросы</t>
  </si>
  <si>
    <t>Проверка соблюдения законодательства РФ и иных правовых актов о контрактной системе в сфере закупок товаров, работ, услуг для обеспечения государственных (муниципальных) нужд в отношении отдельных закупок для муниципальных нужд бюджетного учреждения</t>
  </si>
  <si>
    <t>плановая</t>
  </si>
  <si>
    <t>01.01.2021-31.05.2023</t>
  </si>
  <si>
    <t>апрель</t>
  </si>
  <si>
    <t>Период
проведения КМ 
(месяц)</t>
  </si>
  <si>
    <t>январь</t>
  </si>
  <si>
    <t>февраль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</si>
  <si>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</si>
  <si>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</si>
  <si>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</si>
  <si>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</si>
  <si>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</si>
  <si>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</si>
  <si>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</si>
  <si>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</si>
  <si>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Мониторинг проведенных контрольных мероприятий по внутреннему муниципальному финансовому контролю в финансово-бюджетной сфере и сфере закупок за 2024 год                                                  .</t>
  </si>
  <si>
    <t>Администрация сельского поселения Иштугановский сельсовет муниципального района Мелеузовский район Республики Башкортостан</t>
  </si>
  <si>
    <t>Муниципальное автономное дошкольное образовательное учреждение Детский сад №22 «Лесная сказка» муниципального района Мелеузовский район 
Республики Башкортостан</t>
  </si>
  <si>
    <t>Муниципальное казенное учреждение 
«Единая дежурно-диспетчерская служба муниципального района Мелеузовский район Республики Башкортостан»</t>
  </si>
  <si>
    <t>Муниципальное автономное дошкольное образовательное учреждение Детский сад №19 «Сулпан» муниципального района Мелеузовский район Республики Башкортостан</t>
  </si>
  <si>
    <t>Муниципальное бюджетное учреждение 
«Архитектура и градостроительство» муниципального района Мелеузовский район Республики Башкортостан</t>
  </si>
  <si>
    <t>Муниципальное общеобразовательное бюджетное учреждение Башкирская гимназия №9 имени Кинзи Арсланова муниципального района Мелеузовский район Республики Башкортостан</t>
  </si>
  <si>
    <t>Администрация муниципального района 
Мелеузовский район Республики Башкортостан</t>
  </si>
  <si>
    <t>Муниципальное автономное учреждение дополнительного образования «Детская школа искусств с. Зирган» муниципального района Мелеузовский район 
Республики Башкортостан</t>
  </si>
  <si>
    <t>Администрация сельского поселения 
Шевченковский сельсовет муниципального района Мелеузовский район Республики Башкортостан</t>
  </si>
  <si>
    <t>Администрация сельского поселения Александровский сельсовет муниципального района Мелеузовский район 
Республики Башкортостан</t>
  </si>
  <si>
    <t>Администрация сельского поселения Зирганский сельсовет муниципального района Мелеузовский район
 Республики Башкортостан</t>
  </si>
  <si>
    <t>Администрация сельского поселения Аптраковский сельсовет муниципального района Мелеузовский район 
Республики Башкортостан</t>
  </si>
  <si>
    <t>Муниципальное автономное учреждение культуры «Мелеузовская централизованная библиотечная система» муниципального района Мелеузовский район 
Республики Башкортостан</t>
  </si>
  <si>
    <t>Муниципальное автономное учреждение дополнительного образования «Детская школа искусств №1» муниципального района Мелеузовский район Республики Башкортостан</t>
  </si>
  <si>
    <t>Муниципальное общеобразовательное бюджетное учреждение средняя общеобразовательная школа
 д. Первомайская муниципального района Мелеузовский район Республики Башкортостан</t>
  </si>
  <si>
    <t>Муниципальное автономное дошкольное образовательное учреждение Детский сад №3 «Мечта» муниципального района Мелеузовский район Республики Башкортостан</t>
  </si>
  <si>
    <t>Администрация сельского поселения Нугушевский сельсовет муниципального района Мелеузовский район 
Республики Башкортостан</t>
  </si>
  <si>
    <t>Муниципальное общеобразовательное бюджетное учреждение средняя общеобразовательная школа с. Нугуш муниципального района Мелеузовский район
 Республики Башкортостан</t>
  </si>
  <si>
    <t>Муниципальное общеобразовательное бюджетное учреждение средняя общеобразовательная школа имени Диниса Булякова д. Смаково муниципального района Мелеузовский район Республики Башкортостан</t>
  </si>
  <si>
    <t>Проверка исполнения бюджетных полномочий по администрированию доходов бюджета
 сельского поселения</t>
  </si>
  <si>
    <t>Проверка осуществления расходов на обеспечение выполнения функций казенного учреждения и их отражения в бюджетном учете и отчетности, отдельные вопросы</t>
  </si>
  <si>
    <t>Проверка использования субсидий, предоставленных из бюджета муниципального района Мелеузовский район РБ, отдельные вопросы</t>
  </si>
  <si>
    <t xml:space="preserve">Проверка использования субсидий юридическими лицами, индивидуальными предпринимателями, физическими лицами и соблюдения условий соглашений (договоров) об их предоставлении  </t>
  </si>
  <si>
    <t>Проверка соблюдения целей, порядка и условий предоставления межбюджетных субсидий, субвенций, иных межбюджетных трансфертов, 
имеющих целевое назначение</t>
  </si>
  <si>
    <t>Проверка соблюдения целей, порядка и условий предоставления межбюджетных субсидий, субвенций, иных межбюджетных трансфертов,
имеющих целевое назначение</t>
  </si>
  <si>
    <t>01.01.2021-31.12.2023</t>
  </si>
  <si>
    <t>01.01.2022-31.12.2023</t>
  </si>
  <si>
    <t>01.01.2022-31.01.2024</t>
  </si>
  <si>
    <t>01.05.2021-29.02.2024</t>
  </si>
  <si>
    <t>2022-2023</t>
  </si>
  <si>
    <t>01.01.2022-31.03.2024</t>
  </si>
  <si>
    <t>01.01.2022-30.04.2024</t>
  </si>
  <si>
    <t>01.01.2022-31.05.2024</t>
  </si>
  <si>
    <t>01.01.2021-30.06.2024</t>
  </si>
  <si>
    <t>01.01.2022-30.06.2024</t>
  </si>
  <si>
    <t>01.01.2023-31.08.2024</t>
  </si>
  <si>
    <t>01.01.2022-31.08.2024</t>
  </si>
  <si>
    <t>01.01.2021-30.09.2024</t>
  </si>
  <si>
    <t>01.01.2022-30.09.2024</t>
  </si>
  <si>
    <t>01.01.2023-31.10.2024</t>
  </si>
  <si>
    <t>сентбрь</t>
  </si>
  <si>
    <t>Суммы нарушений подлежащие к устранению (тыс.руб.)</t>
  </si>
  <si>
    <t>Устранено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</si>
</sst>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8"/>
      <color rgb="FFFF0000"/>
      <name val="Calibri"/>
      <family val="2"/>
      <scheme val="minor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/>
    <xf numFmtId="0" fontId="4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 applyProtection="1">
      <alignment horizontal="center" vertical="top"/>
      <protection locked="0"/>
    </xf>
    <xf numFmtId="4" fontId="1" fillId="0" borderId="1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Fill="1" applyBorder="1" applyAlignment="1" applyProtection="1">
      <alignment horizontal="center" vertical="top" wrapText="1"/>
      <protection locked="0"/>
    </xf>
    <xf numFmtId="17" fontId="1" fillId="0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125" zoomScaleNormal="125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J31" sqref="J31"/>
    </sheetView>
  </sheetViews>
  <sheetFormatPr defaultRowHeight="11.25" x14ac:dyDescent="0.2"/>
  <cols>
    <col min="1" max="1" width="2.85546875" style="6" customWidth="1"/>
    <col min="2" max="2" width="38.42578125" style="6" customWidth="1"/>
    <col min="3" max="3" width="41" style="6" customWidth="1"/>
    <col min="4" max="4" width="13.5703125" style="7" customWidth="1"/>
    <col min="5" max="5" width="12" style="6" customWidth="1"/>
    <col min="6" max="6" width="10.7109375" style="6" customWidth="1"/>
    <col min="7" max="7" width="9.85546875" style="6" customWidth="1"/>
    <col min="8" max="8" width="8.7109375" style="17" customWidth="1"/>
    <col min="9" max="9" width="10.42578125" style="6" customWidth="1"/>
    <col min="10" max="12" width="10.140625" style="6" customWidth="1"/>
    <col min="13" max="16384" width="9.140625" style="6"/>
  </cols>
  <sheetData>
    <row r="1" spans="1:13" x14ac:dyDescent="0.2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x14ac:dyDescent="0.2">
      <c r="A2" s="35"/>
      <c r="B2" s="35"/>
      <c r="C2" s="35"/>
      <c r="D2" s="35"/>
      <c r="E2" s="35"/>
      <c r="F2" s="35"/>
      <c r="G2" s="35"/>
      <c r="H2" s="35"/>
    </row>
    <row r="3" spans="1:13" x14ac:dyDescent="0.2">
      <c r="A3" s="7"/>
      <c r="B3" s="7"/>
      <c r="C3" s="7"/>
      <c r="E3" s="7"/>
      <c r="F3" s="7"/>
      <c r="G3" s="8"/>
      <c r="H3" s="16"/>
    </row>
    <row r="4" spans="1:13" s="1" customFormat="1" ht="78.75" customHeight="1" x14ac:dyDescent="0.2">
      <c r="A4" s="5" t="s">
        <v>5</v>
      </c>
      <c r="B4" s="11" t="s">
        <v>6</v>
      </c>
      <c r="C4" s="11" t="s">
        <v>7</v>
      </c>
      <c r="D4" s="20" t="s">
        <v>0</v>
      </c>
      <c r="E4" s="11" t="s">
        <v>8</v>
      </c>
      <c r="F4" s="11" t="s">
        <v>20</v>
      </c>
      <c r="G4" s="11" t="s">
        <v>10</v>
      </c>
      <c r="H4" s="11" t="s">
        <v>14</v>
      </c>
      <c r="I4" s="11" t="s">
        <v>1</v>
      </c>
      <c r="J4" s="11" t="s">
        <v>11</v>
      </c>
      <c r="K4" s="11" t="s">
        <v>73</v>
      </c>
      <c r="L4" s="11" t="s">
        <v>74</v>
      </c>
    </row>
    <row r="5" spans="1:13" ht="13.5" customHeight="1" x14ac:dyDescent="0.2">
      <c r="A5" s="5">
        <v>1</v>
      </c>
      <c r="B5" s="11">
        <v>2</v>
      </c>
      <c r="C5" s="11">
        <v>3</v>
      </c>
      <c r="D5" s="20">
        <v>4</v>
      </c>
      <c r="E5" s="11">
        <v>5</v>
      </c>
      <c r="F5" s="11">
        <v>6</v>
      </c>
      <c r="G5" s="11">
        <v>7</v>
      </c>
      <c r="H5" s="11">
        <v>8</v>
      </c>
      <c r="I5" s="11">
        <v>10</v>
      </c>
      <c r="J5" s="11">
        <v>11</v>
      </c>
      <c r="K5" s="11">
        <v>12</v>
      </c>
      <c r="L5" s="11">
        <v>13</v>
      </c>
    </row>
    <row r="6" spans="1:13" ht="38.25" customHeight="1" x14ac:dyDescent="0.2">
      <c r="A6" s="5">
        <v>1</v>
      </c>
      <c r="B6" s="11" t="s">
        <v>32</v>
      </c>
      <c r="C6" s="21" t="s">
        <v>51</v>
      </c>
      <c r="D6" s="11" t="s">
        <v>17</v>
      </c>
      <c r="E6" s="22" t="s">
        <v>57</v>
      </c>
      <c r="F6" s="22" t="s">
        <v>21</v>
      </c>
      <c r="G6" s="11">
        <v>712.7</v>
      </c>
      <c r="H6" s="11">
        <v>198.1</v>
      </c>
      <c r="I6" s="11" t="s">
        <v>2</v>
      </c>
      <c r="J6" s="11" t="s">
        <v>4</v>
      </c>
      <c r="K6" s="11">
        <v>0</v>
      </c>
      <c r="L6" s="11">
        <v>0</v>
      </c>
    </row>
    <row r="7" spans="1:13" ht="45.75" customHeight="1" x14ac:dyDescent="0.2">
      <c r="A7" s="19">
        <v>2</v>
      </c>
      <c r="B7" s="11" t="s">
        <v>33</v>
      </c>
      <c r="C7" s="23" t="s">
        <v>15</v>
      </c>
      <c r="D7" s="11" t="s">
        <v>17</v>
      </c>
      <c r="E7" s="24" t="s">
        <v>58</v>
      </c>
      <c r="F7" s="22" t="s">
        <v>21</v>
      </c>
      <c r="G7" s="4">
        <v>14203.6</v>
      </c>
      <c r="H7" s="4">
        <v>31.1</v>
      </c>
      <c r="I7" s="5" t="s">
        <v>2</v>
      </c>
      <c r="J7" s="11" t="s">
        <v>4</v>
      </c>
      <c r="K7" s="13">
        <v>0</v>
      </c>
      <c r="L7" s="12">
        <v>0</v>
      </c>
      <c r="M7" s="9"/>
    </row>
    <row r="8" spans="1:13" ht="36.75" customHeight="1" x14ac:dyDescent="0.2">
      <c r="A8" s="19">
        <v>3</v>
      </c>
      <c r="B8" s="11" t="s">
        <v>34</v>
      </c>
      <c r="C8" s="11" t="s">
        <v>52</v>
      </c>
      <c r="D8" s="11" t="s">
        <v>17</v>
      </c>
      <c r="E8" s="23" t="s">
        <v>59</v>
      </c>
      <c r="F8" s="22" t="s">
        <v>22</v>
      </c>
      <c r="G8" s="4">
        <v>16026.4</v>
      </c>
      <c r="H8" s="4">
        <v>3670.1</v>
      </c>
      <c r="I8" s="5" t="s">
        <v>2</v>
      </c>
      <c r="J8" s="11" t="s">
        <v>4</v>
      </c>
      <c r="K8" s="12">
        <v>3562.2</v>
      </c>
      <c r="L8" s="12">
        <v>3562.2</v>
      </c>
    </row>
    <row r="9" spans="1:13" ht="36.75" customHeight="1" x14ac:dyDescent="0.2">
      <c r="A9" s="19">
        <v>4</v>
      </c>
      <c r="B9" s="23" t="s">
        <v>35</v>
      </c>
      <c r="C9" s="23" t="s">
        <v>15</v>
      </c>
      <c r="D9" s="11" t="s">
        <v>17</v>
      </c>
      <c r="E9" s="23" t="s">
        <v>59</v>
      </c>
      <c r="F9" s="25" t="s">
        <v>22</v>
      </c>
      <c r="G9" s="4">
        <v>25426.799999999999</v>
      </c>
      <c r="H9" s="4">
        <v>67.400000000000006</v>
      </c>
      <c r="I9" s="5" t="s">
        <v>3</v>
      </c>
      <c r="J9" s="11" t="s">
        <v>4</v>
      </c>
      <c r="K9" s="12">
        <v>30</v>
      </c>
      <c r="L9" s="12">
        <v>30</v>
      </c>
    </row>
    <row r="10" spans="1:13" ht="39" customHeight="1" x14ac:dyDescent="0.2">
      <c r="A10" s="19">
        <v>5</v>
      </c>
      <c r="B10" s="11" t="s">
        <v>36</v>
      </c>
      <c r="C10" s="11" t="s">
        <v>53</v>
      </c>
      <c r="D10" s="11" t="s">
        <v>17</v>
      </c>
      <c r="E10" s="23" t="s">
        <v>60</v>
      </c>
      <c r="F10" s="26" t="s">
        <v>23</v>
      </c>
      <c r="G10" s="4">
        <v>48337.2</v>
      </c>
      <c r="H10" s="4">
        <v>2004.2</v>
      </c>
      <c r="I10" s="5" t="s">
        <v>2</v>
      </c>
      <c r="J10" s="11" t="s">
        <v>4</v>
      </c>
      <c r="K10" s="12">
        <v>218.5</v>
      </c>
      <c r="L10" s="12">
        <v>218.5</v>
      </c>
    </row>
    <row r="11" spans="1:13" ht="45" customHeight="1" x14ac:dyDescent="0.2">
      <c r="A11" s="19">
        <v>6</v>
      </c>
      <c r="B11" s="11" t="s">
        <v>37</v>
      </c>
      <c r="C11" s="27" t="s">
        <v>13</v>
      </c>
      <c r="D11" s="11" t="s">
        <v>17</v>
      </c>
      <c r="E11" s="23">
        <v>2023</v>
      </c>
      <c r="F11" s="23" t="s">
        <v>23</v>
      </c>
      <c r="G11" s="4">
        <v>8876.7000000000007</v>
      </c>
      <c r="H11" s="4">
        <v>107</v>
      </c>
      <c r="I11" s="5" t="s">
        <v>2</v>
      </c>
      <c r="J11" s="11" t="s">
        <v>4</v>
      </c>
      <c r="K11" s="13">
        <v>107</v>
      </c>
      <c r="L11" s="12">
        <v>107</v>
      </c>
    </row>
    <row r="12" spans="1:13" ht="27" customHeight="1" x14ac:dyDescent="0.2">
      <c r="A12" s="34">
        <v>7</v>
      </c>
      <c r="B12" s="11" t="s">
        <v>38</v>
      </c>
      <c r="C12" s="23" t="s">
        <v>54</v>
      </c>
      <c r="D12" s="11" t="s">
        <v>17</v>
      </c>
      <c r="E12" s="23" t="s">
        <v>61</v>
      </c>
      <c r="F12" s="23" t="s">
        <v>19</v>
      </c>
      <c r="G12" s="4">
        <v>2190</v>
      </c>
      <c r="H12" s="4">
        <v>4.3</v>
      </c>
      <c r="I12" s="5" t="s">
        <v>2</v>
      </c>
      <c r="J12" s="11" t="s">
        <v>4</v>
      </c>
      <c r="K12" s="13">
        <v>0</v>
      </c>
      <c r="L12" s="12">
        <v>0</v>
      </c>
    </row>
    <row r="13" spans="1:13" ht="46.5" customHeight="1" x14ac:dyDescent="0.2">
      <c r="A13" s="34"/>
      <c r="B13" s="11" t="s">
        <v>39</v>
      </c>
      <c r="C13" s="11" t="s">
        <v>53</v>
      </c>
      <c r="D13" s="11" t="s">
        <v>17</v>
      </c>
      <c r="E13" s="23" t="s">
        <v>62</v>
      </c>
      <c r="F13" s="28" t="s">
        <v>19</v>
      </c>
      <c r="G13" s="4">
        <v>22662.7</v>
      </c>
      <c r="H13" s="4">
        <v>282</v>
      </c>
      <c r="I13" s="5" t="s">
        <v>2</v>
      </c>
      <c r="J13" s="11" t="s">
        <v>4</v>
      </c>
      <c r="K13" s="13">
        <v>282</v>
      </c>
      <c r="L13" s="12">
        <v>282</v>
      </c>
    </row>
    <row r="14" spans="1:13" ht="48" customHeight="1" x14ac:dyDescent="0.2">
      <c r="A14" s="19">
        <v>8</v>
      </c>
      <c r="B14" s="11" t="s">
        <v>40</v>
      </c>
      <c r="C14" s="23" t="s">
        <v>55</v>
      </c>
      <c r="D14" s="11" t="s">
        <v>17</v>
      </c>
      <c r="E14" s="23" t="s">
        <v>18</v>
      </c>
      <c r="F14" s="23" t="s">
        <v>24</v>
      </c>
      <c r="G14" s="4">
        <v>2629.1</v>
      </c>
      <c r="H14" s="4">
        <v>6.2</v>
      </c>
      <c r="I14" s="5" t="s">
        <v>2</v>
      </c>
      <c r="J14" s="11" t="s">
        <v>4</v>
      </c>
      <c r="K14" s="13">
        <v>6.2</v>
      </c>
      <c r="L14" s="12">
        <v>6.2</v>
      </c>
    </row>
    <row r="15" spans="1:13" ht="47.25" customHeight="1" x14ac:dyDescent="0.2">
      <c r="A15" s="19">
        <v>9</v>
      </c>
      <c r="B15" s="11" t="s">
        <v>41</v>
      </c>
      <c r="C15" s="11" t="s">
        <v>56</v>
      </c>
      <c r="D15" s="11" t="s">
        <v>17</v>
      </c>
      <c r="E15" s="24" t="s">
        <v>63</v>
      </c>
      <c r="F15" s="23" t="s">
        <v>24</v>
      </c>
      <c r="G15" s="4">
        <v>3768.7</v>
      </c>
      <c r="H15" s="4">
        <v>20.9</v>
      </c>
      <c r="I15" s="5" t="s">
        <v>2</v>
      </c>
      <c r="J15" s="11" t="s">
        <v>4</v>
      </c>
      <c r="K15" s="13">
        <v>11.1</v>
      </c>
      <c r="L15" s="12">
        <v>11.1</v>
      </c>
    </row>
    <row r="16" spans="1:13" ht="49.5" customHeight="1" x14ac:dyDescent="0.2">
      <c r="A16" s="19">
        <v>10</v>
      </c>
      <c r="B16" s="11" t="s">
        <v>42</v>
      </c>
      <c r="C16" s="23" t="s">
        <v>12</v>
      </c>
      <c r="D16" s="11" t="s">
        <v>17</v>
      </c>
      <c r="E16" s="23" t="s">
        <v>64</v>
      </c>
      <c r="F16" s="23" t="s">
        <v>25</v>
      </c>
      <c r="G16" s="4">
        <v>8851.6</v>
      </c>
      <c r="H16" s="4">
        <v>12.7</v>
      </c>
      <c r="I16" s="5" t="s">
        <v>2</v>
      </c>
      <c r="J16" s="11" t="s">
        <v>4</v>
      </c>
      <c r="K16" s="13">
        <v>8.3000000000000007</v>
      </c>
      <c r="L16" s="12">
        <v>8.3000000000000007</v>
      </c>
    </row>
    <row r="17" spans="1:12" ht="39" customHeight="1" thickBot="1" x14ac:dyDescent="0.25">
      <c r="A17" s="19">
        <v>11</v>
      </c>
      <c r="B17" s="11" t="s">
        <v>43</v>
      </c>
      <c r="C17" s="21" t="s">
        <v>51</v>
      </c>
      <c r="D17" s="11" t="s">
        <v>17</v>
      </c>
      <c r="E17" s="23" t="s">
        <v>65</v>
      </c>
      <c r="F17" s="24" t="s">
        <v>26</v>
      </c>
      <c r="G17" s="4">
        <v>306.60000000000002</v>
      </c>
      <c r="H17" s="4">
        <v>11.3</v>
      </c>
      <c r="I17" s="5" t="s">
        <v>2</v>
      </c>
      <c r="J17" s="11" t="s">
        <v>4</v>
      </c>
      <c r="K17" s="13">
        <v>0</v>
      </c>
      <c r="L17" s="12">
        <v>0</v>
      </c>
    </row>
    <row r="18" spans="1:12" ht="48.75" customHeight="1" thickBot="1" x14ac:dyDescent="0.25">
      <c r="A18" s="19">
        <v>12</v>
      </c>
      <c r="B18" s="11" t="s">
        <v>44</v>
      </c>
      <c r="C18" s="29" t="s">
        <v>53</v>
      </c>
      <c r="D18" s="11" t="s">
        <v>17</v>
      </c>
      <c r="E18" s="23" t="s">
        <v>66</v>
      </c>
      <c r="F18" s="24" t="s">
        <v>26</v>
      </c>
      <c r="G18" s="4">
        <v>43126.7</v>
      </c>
      <c r="H18" s="4">
        <v>832.7</v>
      </c>
      <c r="I18" s="5" t="s">
        <v>2</v>
      </c>
      <c r="J18" s="11" t="s">
        <v>4</v>
      </c>
      <c r="K18" s="13">
        <f>282.7+549.9</f>
        <v>832.59999999999991</v>
      </c>
      <c r="L18" s="12">
        <f>282.7+549.9</f>
        <v>832.59999999999991</v>
      </c>
    </row>
    <row r="19" spans="1:12" ht="48.75" customHeight="1" x14ac:dyDescent="0.2">
      <c r="A19" s="19">
        <v>13</v>
      </c>
      <c r="B19" s="11" t="s">
        <v>45</v>
      </c>
      <c r="C19" s="11" t="s">
        <v>13</v>
      </c>
      <c r="D19" s="11" t="s">
        <v>17</v>
      </c>
      <c r="E19" s="23">
        <v>2023</v>
      </c>
      <c r="F19" s="24" t="s">
        <v>27</v>
      </c>
      <c r="G19" s="4">
        <v>34307</v>
      </c>
      <c r="H19" s="4">
        <v>0</v>
      </c>
      <c r="I19" s="5" t="s">
        <v>2</v>
      </c>
      <c r="J19" s="11" t="s">
        <v>4</v>
      </c>
      <c r="K19" s="13">
        <v>0</v>
      </c>
      <c r="L19" s="12">
        <v>0</v>
      </c>
    </row>
    <row r="20" spans="1:12" ht="56.25" customHeight="1" x14ac:dyDescent="0.2">
      <c r="A20" s="14">
        <v>14</v>
      </c>
      <c r="B20" s="30" t="s">
        <v>46</v>
      </c>
      <c r="C20" s="30" t="s">
        <v>16</v>
      </c>
      <c r="D20" s="30" t="s">
        <v>17</v>
      </c>
      <c r="E20" s="28" t="s">
        <v>67</v>
      </c>
      <c r="F20" s="31" t="s">
        <v>72</v>
      </c>
      <c r="G20" s="4">
        <v>8606</v>
      </c>
      <c r="H20" s="15">
        <v>2.02</v>
      </c>
      <c r="I20" s="5" t="s">
        <v>2</v>
      </c>
      <c r="J20" s="11" t="s">
        <v>4</v>
      </c>
      <c r="K20" s="13">
        <v>0</v>
      </c>
      <c r="L20" s="12">
        <v>0</v>
      </c>
    </row>
    <row r="21" spans="1:12" ht="33.75" customHeight="1" x14ac:dyDescent="0.2">
      <c r="A21" s="19">
        <v>16</v>
      </c>
      <c r="B21" s="23" t="s">
        <v>47</v>
      </c>
      <c r="C21" s="23" t="s">
        <v>53</v>
      </c>
      <c r="D21" s="11" t="s">
        <v>17</v>
      </c>
      <c r="E21" s="23" t="s">
        <v>68</v>
      </c>
      <c r="F21" s="23" t="s">
        <v>28</v>
      </c>
      <c r="G21" s="4">
        <v>28728.400000000001</v>
      </c>
      <c r="H21" s="4">
        <v>245.6</v>
      </c>
      <c r="I21" s="5" t="s">
        <v>2</v>
      </c>
      <c r="J21" s="11" t="s">
        <v>4</v>
      </c>
      <c r="K21" s="13">
        <f>231.9+13.8</f>
        <v>245.70000000000002</v>
      </c>
      <c r="L21" s="13">
        <f>231.9+13.8</f>
        <v>245.70000000000002</v>
      </c>
    </row>
    <row r="22" spans="1:12" ht="36.75" customHeight="1" x14ac:dyDescent="0.2">
      <c r="A22" s="19">
        <v>17</v>
      </c>
      <c r="B22" s="11" t="s">
        <v>48</v>
      </c>
      <c r="C22" s="21" t="s">
        <v>51</v>
      </c>
      <c r="D22" s="11" t="s">
        <v>17</v>
      </c>
      <c r="E22" s="23" t="s">
        <v>69</v>
      </c>
      <c r="F22" s="23" t="s">
        <v>29</v>
      </c>
      <c r="G22" s="4">
        <v>308</v>
      </c>
      <c r="H22" s="4">
        <v>78.599999999999994</v>
      </c>
      <c r="I22" s="5" t="s">
        <v>2</v>
      </c>
      <c r="J22" s="11" t="s">
        <v>4</v>
      </c>
      <c r="K22" s="13">
        <v>0</v>
      </c>
      <c r="L22" s="12">
        <v>0</v>
      </c>
    </row>
    <row r="23" spans="1:12" ht="48" customHeight="1" x14ac:dyDescent="0.2">
      <c r="A23" s="19">
        <v>18</v>
      </c>
      <c r="B23" s="11" t="s">
        <v>49</v>
      </c>
      <c r="C23" s="23" t="s">
        <v>53</v>
      </c>
      <c r="D23" s="11" t="s">
        <v>17</v>
      </c>
      <c r="E23" s="23" t="s">
        <v>70</v>
      </c>
      <c r="F23" s="26" t="s">
        <v>29</v>
      </c>
      <c r="G23" s="4">
        <v>20792.5</v>
      </c>
      <c r="H23" s="4">
        <v>466.6</v>
      </c>
      <c r="I23" s="5" t="s">
        <v>2</v>
      </c>
      <c r="J23" s="11" t="s">
        <v>4</v>
      </c>
      <c r="K23" s="13">
        <f>269.4+177.6</f>
        <v>447</v>
      </c>
      <c r="L23" s="12">
        <f>269.4+177.6</f>
        <v>447</v>
      </c>
    </row>
    <row r="24" spans="1:12" ht="58.5" customHeight="1" x14ac:dyDescent="0.2">
      <c r="A24" s="19">
        <v>19</v>
      </c>
      <c r="B24" s="11" t="s">
        <v>50</v>
      </c>
      <c r="C24" s="23" t="s">
        <v>16</v>
      </c>
      <c r="D24" s="11" t="s">
        <v>17</v>
      </c>
      <c r="E24" s="23" t="s">
        <v>71</v>
      </c>
      <c r="F24" s="23" t="s">
        <v>30</v>
      </c>
      <c r="G24" s="4">
        <v>7324.4</v>
      </c>
      <c r="H24" s="4">
        <v>1</v>
      </c>
      <c r="I24" s="5" t="s">
        <v>2</v>
      </c>
      <c r="J24" s="11" t="s">
        <v>4</v>
      </c>
      <c r="K24" s="13">
        <v>0</v>
      </c>
      <c r="L24" s="12">
        <v>0</v>
      </c>
    </row>
    <row r="25" spans="1:12" x14ac:dyDescent="0.2">
      <c r="A25" s="33" t="s">
        <v>9</v>
      </c>
      <c r="B25" s="33"/>
      <c r="C25" s="2"/>
      <c r="D25" s="10"/>
      <c r="E25" s="2"/>
      <c r="F25" s="2"/>
      <c r="G25" s="3">
        <f>G6+G7+G8+G9+G10+G11+G12+G13+G14+G15+G16+G17+G18+G19+G20+G21+G22+G23+G24</f>
        <v>297185.10000000009</v>
      </c>
      <c r="H25" s="3">
        <f t="shared" ref="H25" si="0">H6+H7+H8+H9+H10+H11+H12+H13+H14+H15+H16+H17+H18+H19+H20+H21+H22+H23+H24</f>
        <v>8041.8200000000006</v>
      </c>
      <c r="I25" s="3"/>
      <c r="J25" s="3"/>
      <c r="K25" s="3">
        <f>K6+K7+K8+K9+K10+K11+K12+K13+K14+K15+K16+K17+K18+K19+K20+K21+K22+K23+K24</f>
        <v>5750.5999999999995</v>
      </c>
      <c r="L25" s="3">
        <f>L6+L7+L8+L9+L10+L11+L12+L13+L14+L15+L16+L17+L18+L19+L20+L21+L22+L23+L24</f>
        <v>5750.5999999999995</v>
      </c>
    </row>
    <row r="28" spans="1:12" x14ac:dyDescent="0.2">
      <c r="H28" s="18"/>
    </row>
  </sheetData>
  <mergeCells count="4">
    <mergeCell ref="A1:L1"/>
    <mergeCell ref="A25:B25"/>
    <mergeCell ref="A12:A13"/>
    <mergeCell ref="A2:H2"/>
  </mergeCells>
  <phoneticPr fontId="2" type="noConversion"/>
  <dataValidations count="1">
    <dataValidation allowBlank="1" showInputMessage="1" showErrorMessage="1" prompt="В тыс. рублей" sqref="G7:H12 G14:H19 G21:H24" xr:uid="{00000000-0002-0000-0000-000000000000}"/>
  </dataValidations>
  <pageMargins left="0.23622047244094491" right="0.23622047244094491" top="0.35433070866141736" bottom="0.35433070866141736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2025-01-09T04:30:57Z</dcterms:modified>
</cp:coreProperties>
</file>