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5" tabRatio="934" activeTab="2"/>
  </bookViews>
  <sheets>
    <sheet name="доходы 2018" sheetId="1" r:id="rId1"/>
    <sheet name="доходы 2019 и 2020" sheetId="2" r:id="rId2"/>
    <sheet name="разд, подр 2018" sheetId="3" r:id="rId3"/>
    <sheet name="разд, подр 2019 и 2020" sheetId="4" r:id="rId4"/>
    <sheet name="программы 2018" sheetId="5" r:id="rId5"/>
    <sheet name="программы 2019 и 2020" sheetId="6" r:id="rId6"/>
    <sheet name="Ведом новое 2018" sheetId="7" r:id="rId7"/>
    <sheet name="Вед-во новое 2019-2020" sheetId="8" r:id="rId8"/>
    <sheet name="ППМИ" sheetId="9" r:id="rId9"/>
    <sheet name="иные дотации" sheetId="10" r:id="rId10"/>
    <sheet name="наказы РБ" sheetId="11" r:id="rId11"/>
    <sheet name="ист" sheetId="12" r:id="rId12"/>
  </sheets>
  <definedNames>
    <definedName name="_xlnm.Print_Titles" localSheetId="6">'Ведом новое 2018'!$15:$16</definedName>
    <definedName name="_xlnm.Print_Titles" localSheetId="2">'разд, подр 2018'!$11:$12</definedName>
  </definedNames>
  <calcPr fullCalcOnLoad="1"/>
</workbook>
</file>

<file path=xl/sharedStrings.xml><?xml version="1.0" encoding="utf-8"?>
<sst xmlns="http://schemas.openxmlformats.org/spreadsheetml/2006/main" count="1576" uniqueCount="421">
  <si>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</si>
  <si>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</si>
  <si>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Основное мероприятие "Организация обучения по программам дополнительного образования детей в сфере культуры и искусства"</t>
  </si>
  <si>
    <t>Основное мероприятие "Мероприятия в рамках защиты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Башкортостан"</t>
  </si>
  <si>
    <t xml:space="preserve">Глава муниципального района Мелеузовский район                                    А.В. Суботин                                          </t>
  </si>
  <si>
    <t>Наименование муниципальных образований</t>
  </si>
  <si>
    <t>РзПр</t>
  </si>
  <si>
    <t>Вр</t>
  </si>
  <si>
    <t>ОБЩЕГОСУДАРСТВЕННЫЕ ВОПРОСЫ</t>
  </si>
  <si>
    <t>0104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</si>
  <si>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</si>
  <si>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</si>
  <si>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</si>
  <si>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</si>
  <si>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</si>
  <si>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 xml:space="preserve"> ОБРАЗОВАНИЕ</t>
  </si>
  <si>
    <t>0702</t>
  </si>
  <si>
    <t>Культура</t>
  </si>
  <si>
    <t>0409</t>
  </si>
  <si>
    <t>1000</t>
  </si>
  <si>
    <t>Социальное обеспечение населения</t>
  </si>
  <si>
    <t>1003</t>
  </si>
  <si>
    <t>1004</t>
  </si>
  <si>
    <t>Реализация мероприятий федеральной целевой программы "Культура России (2012-2018 годы)"</t>
  </si>
  <si>
    <t xml:space="preserve">Глава муниципального района Мелеузовский район                                                            А.В. Суботин                                          </t>
  </si>
  <si>
    <t xml:space="preserve">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</si>
  <si>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</si>
  <si>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Республики Башкортостан</t>
  </si>
  <si>
    <t>Направление расходов</t>
  </si>
  <si>
    <t xml:space="preserve">Администрация сельского поселения Нугушевский сельсовет </t>
  </si>
  <si>
    <t>Глава муниципального района                                                                     А.В. Суботин</t>
  </si>
  <si>
    <t xml:space="preserve"> 2 00 00000 00 0000 000</t>
  </si>
  <si>
    <t xml:space="preserve"> 2 02 00000 00 0000 000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</si>
  <si>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</si>
  <si>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>01\0\00\00000</t>
  </si>
  <si>
    <t>01\0\01\00000</t>
  </si>
  <si>
    <t>Основное мероприятие "Государственная и муниципальная поддержка системы общего образования"</t>
  </si>
  <si>
    <t xml:space="preserve">Мелеузовский район на 2018 год </t>
  </si>
  <si>
    <t xml:space="preserve"> 2 02 30024 05 7330 151</t>
  </si>
  <si>
    <t>Субвенции бюджетам муниципальных районов на выполнение передаваемых полномочий субъектов Российской Федерации (Субвенции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программ)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</si>
  <si>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</si>
  <si>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2 02 00000 00 0000 000</t>
  </si>
  <si>
    <t xml:space="preserve">ВСЕГО </t>
  </si>
  <si>
    <t>Субвенции бюджетам муниципальных районов на выполнение передаваемых полномочий субъектов Российской Федерации (Субвенции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программ)</t>
  </si>
  <si>
    <t xml:space="preserve"> 2 02 30024 05 7331 151</t>
  </si>
  <si>
    <t>Субсидии бюджетам муниципальных районов на софинансирование капитальных вложенией в объекты муниципальной собственности</t>
  </si>
  <si>
    <t xml:space="preserve">Глава муниципального района                                                                                                 А.В. Суботин                                          </t>
  </si>
  <si>
    <t xml:space="preserve">Глава муниципального района                                                                                                      А.В. Суботин                                          </t>
  </si>
  <si>
    <t>2 02 20077 05 0000 151</t>
  </si>
  <si>
    <t>Капитальные вложения в объекты государственной (муниципальной) собственности</t>
  </si>
  <si>
    <t xml:space="preserve"> КУЛЬТУРА, КИНЕМАТОГРАФИЯ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</si>
  <si>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</si>
  <si>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</si>
  <si>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Организации по внешкольной работе с детьми</t>
  </si>
  <si>
    <t>Всего расходов</t>
  </si>
  <si>
    <t>Основное мероприятие "Государственная и муниципальная поддержка системы дошкольного образования"</t>
  </si>
  <si>
    <t>01\0\01\73300</t>
  </si>
  <si>
    <t>Основное мероприятие "Государственная и муниципальная поддержка системы общего образования</t>
  </si>
  <si>
    <t>01\0\02\00000</t>
  </si>
  <si>
    <t>01\0\02\73310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</si>
  <si>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</si>
  <si>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</si>
  <si>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01\0\03\42390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</si>
  <si>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</si>
  <si>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</si>
  <si>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</si>
  <si>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07\0\01\44090</t>
  </si>
  <si>
    <t>07\0\02\00000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</si>
  <si>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</si>
  <si>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</si>
  <si>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09\0\03\00000</t>
  </si>
  <si>
    <t>09\0\04\00000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</si>
  <si>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</si>
  <si>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</si>
  <si>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10\0\00\00000</t>
  </si>
  <si>
    <t>10\0\01\00000</t>
  </si>
  <si>
    <t>10\0\01\03150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</si>
  <si>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</si>
  <si>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</si>
  <si>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>АДМИНИСТРАЦИЯ МУНИЦИПАЛЬНОГО РАЙОНА МЕЛЕУЗОВСКИЙ РАЙОН РЕСПУБЛИКИ БАШКОРТОСТАН</t>
  </si>
  <si>
    <t xml:space="preserve">Глава муниципального района Мелеузовский район                                                                           А.В. Суботин                                          </t>
  </si>
  <si>
    <t xml:space="preserve">Глава муниципального района Мелеузовский район                                                                                        А.В. Суботин                                          </t>
  </si>
  <si>
    <t>тыс. рублей</t>
  </si>
  <si>
    <t>12\0\03\00000</t>
  </si>
  <si>
    <t>БЕЗВОЗМЕЗДНЫЕ ПОСТУПЛЕНИЯ ОТ ДРУГИХ БЮДЖЕТОВ БЮДЖЕТНОЙ СИСТЕМЫ РОССИЙСКОЙ ФЕДЕРАЦИИ</t>
  </si>
  <si>
    <t>Бюджетные инвестиции в объекты капитального строительства собственности муниципальных образований</t>
  </si>
  <si>
    <t>09\0\03\61320</t>
  </si>
  <si>
    <t xml:space="preserve"> 2 02 30000 00 0000 151</t>
  </si>
  <si>
    <t>2 02 20000 00 0000 000</t>
  </si>
  <si>
    <t>Прочие субсидии бюджетам муниципальных районов</t>
  </si>
  <si>
    <t>2 02 29999 05 0000 151</t>
  </si>
  <si>
    <t xml:space="preserve"> 2 02 30024 05 0000 151</t>
  </si>
  <si>
    <t xml:space="preserve">Субвенции бюджетам бюджетной системы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</si>
  <si>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</si>
  <si>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 xml:space="preserve">                                                                                                                                 района Мелеузовский район </t>
  </si>
  <si>
    <t xml:space="preserve">                         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</si>
  <si>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                         Республики Башкортостан</t>
  </si>
  <si>
    <t xml:space="preserve">Глава муниципального района Мелеузовский район                                                                                         А.В. Суботин                                          </t>
  </si>
  <si>
    <t xml:space="preserve">Глава муниципального района Мелеузовский район                                                                                   А.В. Суботин                                          </t>
  </si>
  <si>
    <t xml:space="preserve">Глава муниципального района Мелеузовский район                                                                                А.В. Суботин                                          </t>
  </si>
  <si>
    <t>Мелеузовский район Республики Башкортостан на плановый период 2019 и 2020 годов</t>
  </si>
  <si>
    <t>Мелеузовский район Республики Башкортостан на 2018 год</t>
  </si>
  <si>
    <t>2020 год</t>
  </si>
  <si>
    <t>Код вида, подвида доходов бюджета</t>
  </si>
  <si>
    <t>Цср</t>
  </si>
  <si>
    <t>2018 год</t>
  </si>
  <si>
    <t>2019 год</t>
  </si>
  <si>
    <t>Вед-во</t>
  </si>
  <si>
    <t>0703</t>
  </si>
  <si>
    <t>Дополнительное образование детей</t>
  </si>
  <si>
    <t>Дорожное хозяйство (дорожные фонды)</t>
  </si>
  <si>
    <t>Межбюджетные трансферты</t>
  </si>
  <si>
    <t>БЕЗВОЗМЕЗДНЫЕ ПОСТУПЛЕНИЯ</t>
  </si>
  <si>
    <t>Республики Башкортостан</t>
  </si>
  <si>
    <t>Сумма</t>
  </si>
  <si>
    <t>ВСЕГО доходов</t>
  </si>
  <si>
    <t>0100</t>
  </si>
  <si>
    <t>0700</t>
  </si>
  <si>
    <t>0701</t>
  </si>
  <si>
    <t>0800</t>
  </si>
  <si>
    <t>0801</t>
  </si>
  <si>
    <t>Дошкольное образование</t>
  </si>
  <si>
    <t>Общее образование</t>
  </si>
  <si>
    <t>СОЦИАЛЬНАЯ ПОЛИТИКА</t>
  </si>
  <si>
    <t>ВСЕГО расходов</t>
  </si>
  <si>
    <t>Наименование</t>
  </si>
  <si>
    <t>№ п\п</t>
  </si>
  <si>
    <t>Субсидии бюджетам бюджетной системы Российской Федерации (межбюджетные субсидии)</t>
  </si>
  <si>
    <t>к решению Совета муниципального</t>
  </si>
  <si>
    <t>района Мелеузовский район</t>
  </si>
  <si>
    <t>Дорожное хозяйство</t>
  </si>
  <si>
    <t>0500</t>
  </si>
  <si>
    <t>ЖИЛИЩНО-КОММУНАЛЬНОЕ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</si>
  <si>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</si>
  <si>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</si>
  <si>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2 00 00000 00 0000 000</t>
  </si>
  <si>
    <t xml:space="preserve">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</si>
  <si>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</si>
  <si>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</si>
  <si>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  Республики Башкортостан</t>
  </si>
  <si>
    <t>(тыс.руб.)</t>
  </si>
  <si>
    <t xml:space="preserve">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</si>
  <si>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</si>
  <si>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 Приложение № 8</t>
  </si>
  <si>
    <t xml:space="preserve">                                                                                                                                              к решению Совета мунциипального </t>
  </si>
  <si>
    <t xml:space="preserve">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</si>
  <si>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Республики Башкортостан</t>
  </si>
  <si>
    <t>0503</t>
  </si>
  <si>
    <t>Благоустройство</t>
  </si>
  <si>
    <t>РБ</t>
  </si>
  <si>
    <t xml:space="preserve">                                                                                                                                    </t>
  </si>
  <si>
    <t>Коды БК</t>
  </si>
  <si>
    <t>Показатели</t>
  </si>
  <si>
    <t>0105 02 01 05 0000 610</t>
  </si>
  <si>
    <t xml:space="preserve">Уменьшение прочих остатков денежных средств бюджета муниципального района </t>
  </si>
  <si>
    <t>Итого</t>
  </si>
  <si>
    <t>Мелеузовский район на плановый период 2019 и 2020 годов</t>
  </si>
  <si>
    <t>2 02 29998 05 0000 151</t>
  </si>
  <si>
    <t>Субсидии бюджетам муниципальных районов на финансовое обеспечение отдельных полномочий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</si>
  <si>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</si>
  <si>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</si>
  <si>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</si>
  <si>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500</t>
  </si>
  <si>
    <t>300</t>
  </si>
  <si>
    <t>Социальное обеспечение и иные выплаты населению</t>
  </si>
  <si>
    <t>400</t>
  </si>
  <si>
    <t>0412</t>
  </si>
  <si>
    <t>Дворцы и дома культуры, другие учреждения культуры</t>
  </si>
  <si>
    <t>Закупка товаров, работ и услуг для обеспечения государственных (муниципальных) нужд</t>
  </si>
  <si>
    <t>Аппараты органов местного самоуправления</t>
  </si>
  <si>
    <t>Основное мероприятие "Организация и проведение проектирования,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</si>
  <si>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"Организация ремонта и содержания дорог местного значения"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</si>
  <si>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</si>
  <si>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</si>
  <si>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значения, за счет средств бюджета Республики Башкортостан</t>
  </si>
  <si>
    <t>01\0\02\72010</t>
  </si>
  <si>
    <t>0310</t>
  </si>
  <si>
    <t>Обеспечение пожарной безопасности</t>
  </si>
  <si>
    <t xml:space="preserve">                                 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</si>
  <si>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                            от _________ 2018 года № ____ </t>
  </si>
  <si>
    <t>(приложение № 6 к решению Совета муниципального района Мелеузовский район Республики Башкортостан от 08.12.2017 года № 112)</t>
  </si>
  <si>
    <t>(приложение № 4 к решению Совета муниципального района Мелеузовский район Республики Башкортостан от 08.12.2017 года № 112)</t>
  </si>
  <si>
    <t xml:space="preserve">       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</si>
  <si>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   от _________ 2018 года № ___</t>
  </si>
  <si>
    <t xml:space="preserve">Изменения в поступлениях доходов в бюджет муниципального района </t>
  </si>
  <si>
    <t>(приложение № 5 к решению Совета муниципального района Мелеузовский район Республики Башкортостан от 08.12.2017 года № 112)</t>
  </si>
  <si>
    <t>Приложение № 3</t>
  </si>
  <si>
    <t xml:space="preserve">от __________ 2018 года № ____ </t>
  </si>
  <si>
    <t xml:space="preserve">Изменения в распределении бюджетных ассигнований муниципального района Мелеузовский район Республики Башкортостан на 2018 год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</si>
  <si>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(приложение № 7 к решению Совета муниципального района Мелеузовский район Республики Башкортостан от 08.12.2017 года № 112)</t>
  </si>
  <si>
    <t>(приложение № 8 к решению Совета муниципального района Мелеузовский район Республики Башкортостан от 08.12.2017 года № 112)</t>
  </si>
  <si>
    <t>(приложение № 10 к решению Совета муниципального района Мелеузовский район Республики Башкортостан от 08.12.2017 года № 112)</t>
  </si>
  <si>
    <t>от ___________ 2018 года № ____</t>
  </si>
  <si>
    <t xml:space="preserve">                                                                                                                                                     Приложение № 5</t>
  </si>
  <si>
    <t xml:space="preserve">                                                                                                                                                     от _______________ 2018 года № ___</t>
  </si>
  <si>
    <t>Приложение № 7</t>
  </si>
  <si>
    <t xml:space="preserve">                                                                                                                                                     Приложение № 4</t>
  </si>
  <si>
    <t xml:space="preserve">                                                                                                                                                     от ___________ 2018 года № ____</t>
  </si>
  <si>
    <t xml:space="preserve">Изменения в распределени бюджетных ассигнований муниципального района Мелеузовский район Республики Башкортостан на 2018 год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</si>
  <si>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Изменения в ведомственной структуре расходов бюджета муниципального района</t>
  </si>
  <si>
    <t>Изменения в распределении бюджетных ассигнований муниципального района Мелеузовский район Республики Башкортостан на плановый период 2019 и 2020 годов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</t>
  </si>
  <si>
    <t xml:space="preserve">                                                                                                                                              Приложение № 6</t>
  </si>
  <si>
    <t xml:space="preserve">                                                                                                                                              от _____________ 2018 года № _____</t>
  </si>
  <si>
    <t xml:space="preserve">Изменения в распределении бюджетных ассигнований муниципального района Мелеузовский район Республики Башкортостан на плановый период 2019 и 2020 годов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</si>
  <si>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(приложение № 9 к решению Совета муниципального района Мелеузовский район Республики Башкортостан от 08.12.2017 года № 112)</t>
  </si>
  <si>
    <t xml:space="preserve">                                                                                                                                                     от _____________ 2018 года № _____ </t>
  </si>
  <si>
    <t>Изменения в ведомственной структуре расходов  бюджета муниципального района</t>
  </si>
  <si>
    <t>(приложение № 11 к решению Совета муниципального района Мелеузовский район Республики Башкортостан от 08.12.2017 года № 112)</t>
  </si>
  <si>
    <t xml:space="preserve">                                                                                             от ___________ 2018 года № _____</t>
  </si>
  <si>
    <t>(приложение № 24 к решению Совета муниципального района Мелеузовский район Республики Башкортостан от 08.12.2017 года № 112)</t>
  </si>
  <si>
    <t xml:space="preserve">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</si>
  <si>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от ________ 2018 года № _____ </t>
  </si>
  <si>
    <t>Изменения в источниках финансирования дефицита бюджета муниципального района Мелеузовский район Республики Башкортостан на 2018 год</t>
  </si>
  <si>
    <t xml:space="preserve">Сумма </t>
  </si>
  <si>
    <t>Администрация сельского поселения Аптраковский сельсовет</t>
  </si>
  <si>
    <t xml:space="preserve">                                              района Мелеузовский район</t>
  </si>
  <si>
    <t xml:space="preserve">                                              Республики Башкортостан</t>
  </si>
  <si>
    <t xml:space="preserve"> 2 02 30024 05 7336 151</t>
  </si>
  <si>
    <t xml:space="preserve"> 2 02 35082 05 0000 151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</si>
  <si>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 из их числа по договорам найма специализированных жилых помещений</t>
  </si>
  <si>
    <t>2 02 30024 05 7335 151</t>
  </si>
  <si>
    <t>Субвенции бюджетам муниципальных районов (Субвенции на осуществление государственных полномочий по обеспечению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заболеваний)</t>
  </si>
  <si>
    <t>Субвенции бюджетам муниципальных районов (Субвенции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помещениями)</t>
  </si>
  <si>
    <t>2 02 20077 05 7217 151</t>
  </si>
  <si>
    <t>Субсидии бюджетам муниципальных районов на софинансирование капитальных вложенией в объекты муниципальной собственности (Субсидии на осуществление мероприятий по обеспечению территории Республики Башкортостан документацией по планировке территорий)</t>
  </si>
  <si>
    <t>2 02 25567 05 0000 151</t>
  </si>
  <si>
    <t>Субсидии бюджетам муниципальных районов на реализацию мероприятий по устойчивому развитию  сельских территорий</t>
  </si>
  <si>
    <t>2 02 29999 05 7233 151</t>
  </si>
  <si>
    <t>Прочие субсидии бюджетам муниципальных районов (Субсидии 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хозяйства)</t>
  </si>
  <si>
    <t xml:space="preserve"> 2 02 40000 00 0000 151</t>
  </si>
  <si>
    <t>Иные межбюджетные трансферты</t>
  </si>
  <si>
    <t xml:space="preserve"> 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</si>
  <si>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</si>
  <si>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01\0\01\72010</t>
  </si>
  <si>
    <t>07\0\02\72010</t>
  </si>
  <si>
    <t>Молодежная политика</t>
  </si>
  <si>
    <t>0707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</si>
  <si>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значения, за счет средств  бюджета Республики Башкортостан</t>
  </si>
  <si>
    <t>03\0\01\72010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</si>
  <si>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</si>
  <si>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</si>
  <si>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"Организация различных форм досуга для молодежи в муниципальном образовании"</t>
  </si>
  <si>
    <t>03\0\01\00000</t>
  </si>
  <si>
    <t>1101</t>
  </si>
  <si>
    <t>03\0\02\72010</t>
  </si>
  <si>
    <t>ФИЗИЧЕСКАЯ КУЛЬТУРА И СПОРТ</t>
  </si>
  <si>
    <t>1100</t>
  </si>
  <si>
    <t xml:space="preserve">Физическая культура </t>
  </si>
  <si>
    <t>Основное мероприятие "Реализация программ физкультурно-спортивной направленности"</t>
  </si>
  <si>
    <t>03\0\02\00000</t>
  </si>
  <si>
    <t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федерального бюджета и бюджета Республики Башкортостан</t>
  </si>
  <si>
    <t>09\0\07\R0820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</si>
  <si>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</si>
  <si>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09\0\07\73360</t>
  </si>
  <si>
    <t>Субвенции на осуществление государственных полномочий по обеспечению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</si>
  <si>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09\0\07\73350</t>
  </si>
  <si>
    <t>09\0\10\72170</t>
  </si>
  <si>
    <t>09\0\10\00000</t>
  </si>
  <si>
    <t>Основное мероприятие "Реализация полномочий в сфере архитектуры и градостроительства"</t>
  </si>
  <si>
    <t>Осуществление мероприятий по обеспечению территории Республики Башкортостан документацией по планировке территорий за счет средств бюджета Республики Башкортостан</t>
  </si>
  <si>
    <t>Субсидии на улучшение жилищных условий молодых семей и молодых специалистов, проживающих в сельской местности</t>
  </si>
  <si>
    <t>09\0\07\R5676</t>
  </si>
  <si>
    <t>Основное мероприятие "Повышение инвестиционной привлекательности отрасли ЖКХ"</t>
  </si>
  <si>
    <t>0505</t>
  </si>
  <si>
    <t>09\0\05\00000</t>
  </si>
  <si>
    <t>Подготовка и переподготовка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хозяйства, за счет средств бюджета Республики Башкортостан</t>
  </si>
  <si>
    <t>09\0\05\72330</t>
  </si>
  <si>
    <t>Другие вопросы в области жилищно-коммунального хозяйства</t>
  </si>
  <si>
    <t>Пенсионное обеспечение</t>
  </si>
  <si>
    <t>1001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</si>
  <si>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</si>
  <si>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04\0\00\00000</t>
  </si>
  <si>
    <t>Основное мероприятие "Оказание мер социальной поддержки категориям граждан за счет средств бюджета"</t>
  </si>
  <si>
    <t>04\0\01\00000</t>
  </si>
  <si>
    <t>Доплата к пенсии муниципальных служащих</t>
  </si>
  <si>
    <t>04\0\01\02300</t>
  </si>
  <si>
    <t>Улучшение жилищных условий молодых семей и молодых специалистов, проживающих в сельской местности</t>
  </si>
  <si>
    <t>09\0\07\L5676</t>
  </si>
  <si>
    <t>Улучшение жилищных граждан, проживающих в сельской местности</t>
  </si>
  <si>
    <t>09\0\04\72010</t>
  </si>
  <si>
    <t>07\0\01\72010</t>
  </si>
  <si>
    <t>(приложение № 27 к решению Совета муниципального района Мелеузовский район Республики Башкортостан от 08.12.2017 года № 112)</t>
  </si>
  <si>
    <t>Субсидия на финансовое обеспечение отдельных полномочий (ограждение территории кладбища д. Аптраково)</t>
  </si>
  <si>
    <t xml:space="preserve">Администрация сельского поселения Воскресенский сельсовет </t>
  </si>
  <si>
    <t>Субсидия на финансовое обеспечение отдельных полномочий (благоустройство территории с. Воскресенское вблизи родника)</t>
  </si>
  <si>
    <t>Субсидия на финансовое обеспечение отдельных полномочий (монтаж уличного электроосвещения с. Зирган, д. Сабашево)</t>
  </si>
  <si>
    <t xml:space="preserve">Администрация сельского поселения Зирганский сельсовет </t>
  </si>
  <si>
    <t xml:space="preserve">Администрация сельского поселения Иштугановский сельсовет </t>
  </si>
  <si>
    <t>Субсидия на финансовое обеспечение отдельных полномочий (ограждение общественной территории д. Иштуганово)</t>
  </si>
  <si>
    <t>Субсидия на финансовое обеспечение отдельных полномочий (приобретение и установку детской площадки в п. Нугуш)</t>
  </si>
  <si>
    <t>Улучшение жилищных условий граждан, проживающих в сельской местности, за счет средств федерального бюджета и бюджета Республики Башкортостан</t>
  </si>
  <si>
    <t>09\0\07\R5675</t>
  </si>
  <si>
    <t>09\0\07\L5675</t>
  </si>
  <si>
    <t>07\0\01\L0140</t>
  </si>
  <si>
    <t>01\0\02\42190</t>
  </si>
  <si>
    <t>01\0\01\42090</t>
  </si>
  <si>
    <t>Учреждения в сфере отдыха и оздоровления</t>
  </si>
  <si>
    <t>01\0\04\43290</t>
  </si>
  <si>
    <t>Основное мероприятие "Организация отдыха, оздоровления и дополнительной занятости детей, подростков и учащейся молодежи"</t>
  </si>
  <si>
    <t>01\0\04\00000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</si>
  <si>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</si>
  <si>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06\0\00\00000</t>
  </si>
  <si>
    <t>Подпрограмма "Развитие производства, переработки и реализации продукции сельского хозяйства"</t>
  </si>
  <si>
    <t>06\1\00\00000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</si>
  <si>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</si>
  <si>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06\1\04\00000</t>
  </si>
  <si>
    <t>06\1\04\02040</t>
  </si>
  <si>
    <t>Центры спортивной подготовки (сборные команды)</t>
  </si>
  <si>
    <t>03\0\02\48290</t>
  </si>
  <si>
    <t>Иные бюджетные ассигнования</t>
  </si>
  <si>
    <t>0113</t>
  </si>
  <si>
    <t>09\0\08\09040</t>
  </si>
  <si>
    <t>800</t>
  </si>
  <si>
    <t>Содержание и обслуживание муниципальной казны</t>
  </si>
  <si>
    <t>Основное мероприятие "Реализация полномочий по управлению объектами муниципальной собственности"</t>
  </si>
  <si>
    <t>09\0\08\00000</t>
  </si>
  <si>
    <t>Другие общегосударственные вопросы</t>
  </si>
  <si>
    <t>09\0\10\S2170</t>
  </si>
  <si>
    <t>Администрация сельского поселения Абитовский сельсовет</t>
  </si>
  <si>
    <t>Администрация сельского поселения Александровский сельсовет</t>
  </si>
  <si>
    <t>Администрация сельского поселения Араслановский сельсовет</t>
  </si>
  <si>
    <t>Администрация сельского поселения Денисовский сельсовет</t>
  </si>
  <si>
    <t>Администрация сельского поселения Иштугановский сельсовет</t>
  </si>
  <si>
    <t>Распределение субсидий бюджетам поселений муниципального района Мелеузовский район Республики Башкортостан на 2018 год за счет средств бюджета Республики Башкортостан</t>
  </si>
  <si>
    <t>Основное мероприятие "Модернизация системы жилищно-коммунального хозяйства"</t>
  </si>
  <si>
    <t>0502</t>
  </si>
  <si>
    <t>09\0\06\00000</t>
  </si>
  <si>
    <t>Коммунальное хозяйство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</si>
  <si>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</si>
  <si>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10\0\01\S2472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</si>
  <si>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</si>
  <si>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10\0\01\S2473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</si>
  <si>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</si>
  <si>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07\0\01\S2471</t>
  </si>
  <si>
    <t>07\0\01\S2472</t>
  </si>
  <si>
    <t>07\0\01\S2473</t>
  </si>
  <si>
    <t xml:space="preserve">Осуществление мероприятий по переходу на поквартирные системы отопления и установке блочных котельных </t>
  </si>
  <si>
    <t>09\0\06\S2410</t>
  </si>
  <si>
    <t xml:space="preserve"> 2 07 00000 00 0000 000</t>
  </si>
  <si>
    <t xml:space="preserve">ПРОЧИЕ БЕЗВОЗМЕЗДНЫЕ ПОСТУПЛЕНИЯ </t>
  </si>
  <si>
    <t xml:space="preserve"> 2 07 05030 05 0000 180</t>
  </si>
  <si>
    <t>Прочие безвозмездные постпуления в бюджеты муниципальных районов</t>
  </si>
  <si>
    <t xml:space="preserve"> 2 07 05030 05 6250 180</t>
  </si>
  <si>
    <t>Поступления в бюджеты муниципальных районов от физических лиц на финансовое обеспечение реализации проектов развития общественной инфраструктуры, основанных на местных инициативах</t>
  </si>
  <si>
    <t xml:space="preserve"> 2 07 05030 05 6350 180</t>
  </si>
  <si>
    <t>Поступления в бюджеты муниципальных районов от юридических лиц на финансовое обеспечение реализации проектов развития общественной инфраструктуры, основанных на местных инициативах</t>
  </si>
  <si>
    <t xml:space="preserve"> 2 07 05030 05 6400 180</t>
  </si>
  <si>
    <t>Поступления сумм долевого финансирования собственников жилых и нежилых помещений многоквартирных домов на осуществление мероприятий по переходу на поквартирные системы отопления и установке блочных котельных</t>
  </si>
  <si>
    <t>Мероприятия в области физической культуры и спорта</t>
  </si>
  <si>
    <t>03\0\03\41870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</si>
  <si>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</si>
  <si>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</si>
  <si>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Реализация проектов развития общественной инфраструктуры, основанных на местных инициативах, за счет средств бюджета Республики Башкортостан</t>
  </si>
  <si>
    <t>07\0\01\72470</t>
  </si>
  <si>
    <t>01\0\02\72470</t>
  </si>
  <si>
    <t>01\0\02\S2471</t>
  </si>
  <si>
    <t>01\0\02\S2472</t>
  </si>
  <si>
    <t>01\0\02\S2473</t>
  </si>
  <si>
    <t>10\0\01\72470</t>
  </si>
  <si>
    <t>2 02 29999 05 7247 151</t>
  </si>
  <si>
    <t>Прочие субсидии бюджетам муниципальных районов (Субсидии на софинансирование проектов развития общественной инфраструктуры, основанных на местных инициативах)</t>
  </si>
  <si>
    <t>Основное мероприятие "Мероприятия в сфере строительства инженерных коммуникаций"</t>
  </si>
  <si>
    <t>09\0\01\00000</t>
  </si>
  <si>
    <t>09\0\01\61320</t>
  </si>
  <si>
    <t>12\0\03\72470</t>
  </si>
  <si>
    <t>09\0\01\72470</t>
  </si>
  <si>
    <t>09\0\04\72470</t>
  </si>
  <si>
    <t>МЕЖБЮДЖЕТНЫЕ ТРАНСФЕРТЫ ОБЩЕГО ХАРАКТЕРА БЮДЖЕТАМ БЮДЖЕТНОЙ СИСТЕМЫ РОССИЙСКОЙ ФЕДЕРАЦИИ</t>
  </si>
  <si>
    <t>1400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</si>
  <si>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</si>
  <si>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02\0\00\00000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</si>
  <si>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</si>
  <si>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02\0\03\00000</t>
  </si>
  <si>
    <t>1402</t>
  </si>
  <si>
    <t xml:space="preserve">Иные дотации </t>
  </si>
  <si>
    <t>02\0\03\71050</t>
  </si>
  <si>
    <t>Дотации на поддержку мер по обеспечению сбалансированности бюджетов</t>
  </si>
  <si>
    <t>ППМИ все 12 проектов</t>
  </si>
  <si>
    <t xml:space="preserve"> 2 02 15002 00 0000 151</t>
  </si>
  <si>
    <t>Дотации бюджетам на поддержку мер по обеспечению сбалансированности бюджетов</t>
  </si>
  <si>
    <t xml:space="preserve"> 2 02 15002 05 0000 151</t>
  </si>
  <si>
    <t>Дотации бюджетам муниципальных районов на поддержку мер по обеспечению сбалансированности бюджетов</t>
  </si>
  <si>
    <t xml:space="preserve"> 2 02 15000 00 0000 000</t>
  </si>
  <si>
    <t xml:space="preserve">Дотации бюджетам бюджетной системы Российской Федерации </t>
  </si>
  <si>
    <t>09\0\06\61320</t>
  </si>
  <si>
    <t>09\0\01\L5672</t>
  </si>
  <si>
    <t>Мероприятия по водоснабжению в сельской местности</t>
  </si>
  <si>
    <t>ФИНАНСОВОЕ УПРАВЛЕНИЕ АДМИНИСТРАЦИИ МУНИЦИПАЛЬНОГО РАЙОНА МЕЛЕУЗОВСКИЙ РАЙОН РЕСПУБЛИКИ БАШКОРТОСТАН</t>
  </si>
  <si>
    <t xml:space="preserve">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</si>
  <si>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</si>
  <si>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Республики Башкортостан</t>
  </si>
  <si>
    <t>(тыс. рублей)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</si>
  <si>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</si>
  <si>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</si>
  <si>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</si>
  <si>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</si>
  <si>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</si>
  <si>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</si>
  <si>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</si>
  <si>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</si>
  <si>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</si>
  <si>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Мелеузовский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</si>
  <si>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</si>
  <si>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</si>
  <si>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</si>
  <si>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</si>
  <si>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</si>
  <si>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</si>
  <si>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>Глава муниципального района Мелеузовский район                                   А.В. Суботин</t>
  </si>
  <si>
    <t>(приложение № 28 к решению Совета муниципального района Мелеузовский район Республики Башкортостан от 08.12.2017 года № 112)</t>
  </si>
  <si>
    <t>Распределение дотаций на поддержку мер по обеспечению сбалансированности бюджетов бюджетам поселений из бюджета муниципального района Мелеузовский район Республики Башкортостан на 2018 год</t>
  </si>
  <si>
    <t xml:space="preserve">                                                                                              Приложение № 9</t>
  </si>
  <si>
    <t xml:space="preserve">                                                                                                     от___________ 2018 года № ____ </t>
  </si>
  <si>
    <t>(приложение № 26 к решению Совета муниципального района Мелеузовский район Республики Башкортостан от 08.12.2017 года № 112)</t>
  </si>
  <si>
    <t xml:space="preserve">                                                                                             от ____________ 2018 года № ____</t>
  </si>
  <si>
    <t>Изменения в распределении субсидий на реализацию проектов развития общественной инфрастуктуры, основанных на местных иниципативах, бюджетам поселений муниципального района Мелеузовский район Республики Башкортостан на 2018 год за счет средств бюджета Республики Башкортостан</t>
  </si>
  <si>
    <t>Администрация сельского поселения Нугушевский сельсовет</t>
  </si>
  <si>
    <t>Администрация сельского поселения Шевченковский сельсовет</t>
  </si>
  <si>
    <t xml:space="preserve">                                                                                             Приложение № 10</t>
  </si>
  <si>
    <t xml:space="preserve">                                                                                                     Приложение № 11</t>
  </si>
  <si>
    <t xml:space="preserve">                                                                                             Приложение № 12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</si>
</sst>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 &quot;;\-#,##0&quot; &quot;"/>
    <numFmt numFmtId="189" formatCode="#,##0&quot; &quot;;[Red]\-#,##0&quot; &quot;"/>
    <numFmt numFmtId="190" formatCode="#,##0.00&quot; &quot;;\-#,##0.00&quot; &quot;"/>
    <numFmt numFmtId="191" formatCode="#,##0.00&quot; &quot;;[Red]\-#,##0.00&quot; &quot;"/>
    <numFmt numFmtId="192" formatCode="_-* #,##0&quot; &quot;_-;\-* #,##0&quot; &quot;_-;_-* &quot;-&quot;&quot; &quot;_-;_-@_-"/>
    <numFmt numFmtId="193" formatCode="_-* #,##0_ _-;\-* #,##0_ _-;_-* &quot;-&quot;_ _-;_-@_-"/>
    <numFmt numFmtId="194" formatCode="_-* #,##0.00&quot; &quot;_-;\-* #,##0.00&quot; &quot;_-;_-* &quot;-&quot;??&quot; &quot;_-;_-@_-"/>
    <numFmt numFmtId="195" formatCode="_-* #,##0.00_ _-;\-* #,##0.00_ _-;_-* &quot;-&quot;??_ 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00"/>
    <numFmt numFmtId="200" formatCode="0.0"/>
    <numFmt numFmtId="201" formatCode="[$-FC19]d\ mmmm\ yyyy\ &quot;г.&quot;"/>
    <numFmt numFmtId="202" formatCode="#&quot; &quot;##0"/>
    <numFmt numFmtId="203" formatCode="[$€-2]\ ###,000_);[Red]\([$€-2]\ ###,000\)"/>
    <numFmt numFmtId="204" formatCode="0.0000"/>
    <numFmt numFmtId="205" formatCode="0.00000"/>
    <numFmt numFmtId="206" formatCode="0.000000"/>
    <numFmt numFmtId="207" formatCode="#,##0.0"/>
    <numFmt numFmtId="208" formatCode="#,##0.000"/>
    <numFmt numFmtId="209" formatCode="#,##0.0000"/>
    <numFmt numFmtId="210" formatCode="#,##0.00000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07" fontId="2" fillId="0" borderId="10" xfId="0" applyNumberFormat="1" applyFont="1" applyFill="1" applyBorder="1" applyAlignment="1">
      <alignment horizontal="center" vertical="center" wrapText="1"/>
    </xf>
    <xf numFmtId="200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200" fontId="1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vertical="center" wrapText="1"/>
    </xf>
    <xf numFmtId="207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07" fontId="2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207" fontId="2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207" fontId="3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200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200" fontId="1" fillId="0" borderId="0" xfId="0" applyNumberFormat="1" applyFont="1" applyFill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07" fontId="2" fillId="0" borderId="0" xfId="0" applyNumberFormat="1" applyFont="1" applyFill="1" applyBorder="1" applyAlignment="1">
      <alignment horizontal="center" vertical="center" wrapText="1"/>
    </xf>
    <xf numFmtId="207" fontId="1" fillId="0" borderId="0" xfId="0" applyNumberFormat="1" applyFont="1" applyFill="1" applyAlignment="1">
      <alignment vertical="center" wrapText="1"/>
    </xf>
    <xf numFmtId="207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208" fontId="1" fillId="0" borderId="10" xfId="0" applyNumberFormat="1" applyFont="1" applyFill="1" applyBorder="1" applyAlignment="1">
      <alignment horizontal="center" vertical="center" wrapText="1"/>
    </xf>
    <xf numFmtId="208" fontId="2" fillId="0" borderId="10" xfId="0" applyNumberFormat="1" applyFont="1" applyFill="1" applyBorder="1" applyAlignment="1">
      <alignment horizontal="center" vertical="center" wrapText="1"/>
    </xf>
    <xf numFmtId="208" fontId="1" fillId="0" borderId="0" xfId="0" applyNumberFormat="1" applyFont="1" applyFill="1" applyBorder="1" applyAlignment="1">
      <alignment vertical="center" wrapText="1"/>
    </xf>
    <xf numFmtId="208" fontId="2" fillId="0" borderId="0" xfId="0" applyNumberFormat="1" applyFont="1" applyFill="1" applyBorder="1" applyAlignment="1">
      <alignment vertical="center" wrapText="1"/>
    </xf>
    <xf numFmtId="208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0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200" fontId="1" fillId="0" borderId="0" xfId="0" applyNumberFormat="1" applyFont="1" applyFill="1" applyBorder="1" applyAlignment="1">
      <alignment horizontal="center" vertical="center" wrapText="1"/>
    </xf>
    <xf numFmtId="19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208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208" fontId="1" fillId="0" borderId="0" xfId="0" applyNumberFormat="1" applyFont="1" applyFill="1" applyAlignment="1">
      <alignment vertical="center" wrapText="1"/>
    </xf>
    <xf numFmtId="207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207" fontId="1" fillId="0" borderId="10" xfId="0" applyNumberFormat="1" applyFont="1" applyFill="1" applyBorder="1" applyAlignment="1">
      <alignment horizontal="left" vertical="center" wrapText="1"/>
    </xf>
    <xf numFmtId="207" fontId="1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08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207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207" fontId="1" fillId="0" borderId="0" xfId="0" applyNumberFormat="1" applyFont="1" applyFill="1" applyAlignment="1">
      <alignment horizontal="left" vertical="center" wrapText="1"/>
    </xf>
    <xf numFmtId="207" fontId="2" fillId="0" borderId="0" xfId="0" applyNumberFormat="1" applyFont="1" applyFill="1" applyAlignment="1">
      <alignment horizontal="center" vertical="center" wrapText="1"/>
    </xf>
    <xf numFmtId="207" fontId="1" fillId="0" borderId="18" xfId="0" applyNumberFormat="1" applyFont="1" applyFill="1" applyBorder="1" applyAlignment="1">
      <alignment horizontal="center" vertical="center" wrapText="1"/>
    </xf>
    <xf numFmtId="207" fontId="1" fillId="0" borderId="19" xfId="0" applyNumberFormat="1" applyFont="1" applyFill="1" applyBorder="1" applyAlignment="1">
      <alignment horizontal="center" vertical="center" wrapText="1"/>
    </xf>
    <xf numFmtId="207" fontId="1" fillId="0" borderId="20" xfId="0" applyNumberFormat="1" applyFont="1" applyFill="1" applyBorder="1" applyAlignment="1">
      <alignment horizontal="center" vertical="center" wrapText="1"/>
    </xf>
    <xf numFmtId="207" fontId="1" fillId="0" borderId="21" xfId="0" applyNumberFormat="1" applyFont="1" applyFill="1" applyBorder="1" applyAlignment="1">
      <alignment horizontal="center" vertical="center" wrapText="1"/>
    </xf>
    <xf numFmtId="1" fontId="1" fillId="0" borderId="22" xfId="0" applyNumberFormat="1" applyFont="1" applyFill="1" applyBorder="1" applyAlignment="1">
      <alignment horizontal="center" vertical="center" wrapText="1"/>
    </xf>
    <xf numFmtId="1" fontId="1" fillId="0" borderId="23" xfId="0" applyNumberFormat="1" applyFont="1" applyFill="1" applyBorder="1" applyAlignment="1">
      <alignment horizontal="center" vertical="center" wrapText="1"/>
    </xf>
    <xf numFmtId="207" fontId="2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08" fontId="8" fillId="0" borderId="10" xfId="0" applyNumberFormat="1" applyFont="1" applyFill="1" applyBorder="1" applyAlignment="1">
      <alignment horizontal="center" vertical="center" wrapText="1"/>
    </xf>
    <xf numFmtId="207" fontId="2" fillId="0" borderId="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207" fontId="4" fillId="0" borderId="10" xfId="0" applyNumberFormat="1" applyFont="1" applyFill="1" applyBorder="1" applyAlignment="1">
      <alignment horizontal="center" vertical="center" wrapText="1"/>
    </xf>
    <xf numFmtId="207" fontId="4" fillId="0" borderId="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208" fontId="4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08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207" fontId="1" fillId="0" borderId="15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207" fontId="1" fillId="0" borderId="10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left" vertical="center" wrapText="1"/>
    </xf>
    <xf numFmtId="200" fontId="1" fillId="0" borderId="0" xfId="0" applyNumberFormat="1" applyFont="1" applyFill="1" applyAlignment="1">
      <alignment horizontal="left" vertical="center"/>
    </xf>
    <xf numFmtId="0" fontId="1" fillId="0" borderId="15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207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207" fontId="1" fillId="0" borderId="24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207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207" fontId="2" fillId="0" borderId="0" xfId="0" applyNumberFormat="1" applyFont="1" applyFill="1" applyAlignment="1">
      <alignment horizontal="center" vertical="center" wrapText="1"/>
    </xf>
    <xf numFmtId="207" fontId="1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1" fontId="1" fillId="0" borderId="26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53"/>
  <sheetViews>
    <sheetView zoomScale="70" zoomScaleNormal="70" zoomScalePageLayoutView="0" workbookViewId="0" topLeftCell="A30">
      <selection activeCell="A30" sqref="A1:IV16384"/>
    </sheetView>
  </sheetViews>
  <sheetFormatPr defaultColWidth="9.00390625" defaultRowHeight="12.75"/>
  <cols>
    <col min="1" max="1" width="27.00390625" style="95" customWidth="1"/>
    <col min="2" max="2" width="77.75390625" style="95" customWidth="1"/>
    <col min="3" max="3" width="13.00390625" style="112" customWidth="1"/>
    <col min="4" max="16384" width="9.125" style="93" customWidth="1"/>
  </cols>
  <sheetData>
    <row r="1" spans="1:3" ht="15.75">
      <c r="A1" s="163" t="s">
        <v>178</v>
      </c>
      <c r="B1" s="163"/>
      <c r="C1" s="163"/>
    </row>
    <row r="2" spans="1:3" ht="15.75">
      <c r="A2" s="163" t="s">
        <v>136</v>
      </c>
      <c r="B2" s="163"/>
      <c r="C2" s="163"/>
    </row>
    <row r="3" spans="1:3" ht="15.75">
      <c r="A3" s="163" t="s">
        <v>137</v>
      </c>
      <c r="B3" s="163"/>
      <c r="C3" s="163"/>
    </row>
    <row r="4" spans="1:3" ht="15.75">
      <c r="A4" s="163" t="s">
        <v>138</v>
      </c>
      <c r="B4" s="163"/>
      <c r="C4" s="163"/>
    </row>
    <row r="5" spans="1:3" ht="15.75">
      <c r="A5" s="163" t="s">
        <v>179</v>
      </c>
      <c r="B5" s="163"/>
      <c r="C5" s="163"/>
    </row>
    <row r="7" spans="1:3" ht="15.75">
      <c r="A7" s="164" t="s">
        <v>184</v>
      </c>
      <c r="B7" s="164"/>
      <c r="C7" s="164"/>
    </row>
    <row r="8" spans="1:3" ht="15.75">
      <c r="A8" s="164" t="s">
        <v>37</v>
      </c>
      <c r="B8" s="164"/>
      <c r="C8" s="164"/>
    </row>
    <row r="9" spans="1:3" ht="15.75">
      <c r="A9" s="94"/>
      <c r="B9" s="94"/>
      <c r="C9" s="94"/>
    </row>
    <row r="10" spans="1:5" ht="15.75">
      <c r="A10" s="169" t="s">
        <v>181</v>
      </c>
      <c r="B10" s="168"/>
      <c r="C10" s="168"/>
      <c r="D10" s="91"/>
      <c r="E10" s="91"/>
    </row>
    <row r="11" spans="1:3" ht="15.75">
      <c r="A11" s="94"/>
      <c r="B11" s="94"/>
      <c r="C11" s="94"/>
    </row>
    <row r="12" ht="15.75">
      <c r="C12" s="96" t="s">
        <v>140</v>
      </c>
    </row>
    <row r="13" spans="1:3" s="24" customFormat="1" ht="31.5">
      <c r="A13" s="97" t="s">
        <v>103</v>
      </c>
      <c r="B13" s="97" t="s">
        <v>125</v>
      </c>
      <c r="C13" s="98" t="s">
        <v>114</v>
      </c>
    </row>
    <row r="14" spans="1:3" s="74" customFormat="1" ht="15.75">
      <c r="A14" s="22" t="s">
        <v>31</v>
      </c>
      <c r="B14" s="1" t="s">
        <v>112</v>
      </c>
      <c r="C14" s="99">
        <f>C15+C36</f>
        <v>44649.379</v>
      </c>
    </row>
    <row r="15" spans="1:3" s="74" customFormat="1" ht="33.75" customHeight="1">
      <c r="A15" s="22" t="s">
        <v>32</v>
      </c>
      <c r="B15" s="1" t="s">
        <v>84</v>
      </c>
      <c r="C15" s="99">
        <f>C27+C19+C34+C16</f>
        <v>41322.554000000004</v>
      </c>
    </row>
    <row r="16" spans="1:3" s="74" customFormat="1" ht="21" customHeight="1">
      <c r="A16" s="22" t="s">
        <v>382</v>
      </c>
      <c r="B16" s="1" t="s">
        <v>383</v>
      </c>
      <c r="C16" s="99">
        <f>C18</f>
        <v>9461.2</v>
      </c>
    </row>
    <row r="17" spans="1:3" s="74" customFormat="1" ht="33" customHeight="1">
      <c r="A17" s="22" t="s">
        <v>378</v>
      </c>
      <c r="B17" s="1" t="s">
        <v>379</v>
      </c>
      <c r="C17" s="99">
        <f>C18</f>
        <v>9461.2</v>
      </c>
    </row>
    <row r="18" spans="1:3" s="74" customFormat="1" ht="33" customHeight="1">
      <c r="A18" s="22" t="s">
        <v>380</v>
      </c>
      <c r="B18" s="1" t="s">
        <v>381</v>
      </c>
      <c r="C18" s="99">
        <v>9461.2</v>
      </c>
    </row>
    <row r="19" spans="1:3" s="74" customFormat="1" ht="33" customHeight="1">
      <c r="A19" s="22" t="s">
        <v>88</v>
      </c>
      <c r="B19" s="1" t="s">
        <v>127</v>
      </c>
      <c r="C19" s="99">
        <f>C24+C21+C23+C22</f>
        <v>19018.336</v>
      </c>
    </row>
    <row r="20" spans="1:3" s="101" customFormat="1" ht="36" customHeight="1">
      <c r="A20" s="22" t="s">
        <v>48</v>
      </c>
      <c r="B20" s="100" t="s">
        <v>45</v>
      </c>
      <c r="C20" s="99">
        <f>C21</f>
        <v>4200</v>
      </c>
    </row>
    <row r="21" spans="1:3" s="74" customFormat="1" ht="66.75" customHeight="1">
      <c r="A21" s="22" t="s">
        <v>223</v>
      </c>
      <c r="B21" s="100" t="s">
        <v>224</v>
      </c>
      <c r="C21" s="99">
        <v>4200</v>
      </c>
    </row>
    <row r="22" spans="1:3" s="74" customFormat="1" ht="34.5" customHeight="1">
      <c r="A22" s="22" t="s">
        <v>225</v>
      </c>
      <c r="B22" s="100" t="s">
        <v>226</v>
      </c>
      <c r="C22" s="77">
        <v>3428.7</v>
      </c>
    </row>
    <row r="23" spans="1:9" s="74" customFormat="1" ht="33" customHeight="1">
      <c r="A23" s="22" t="s">
        <v>157</v>
      </c>
      <c r="B23" s="1" t="s">
        <v>158</v>
      </c>
      <c r="C23" s="99">
        <v>5368.7</v>
      </c>
      <c r="E23" s="165"/>
      <c r="F23" s="166"/>
      <c r="G23" s="166"/>
      <c r="H23" s="166"/>
      <c r="I23" s="166"/>
    </row>
    <row r="24" spans="1:3" s="74" customFormat="1" ht="15.75">
      <c r="A24" s="22" t="s">
        <v>90</v>
      </c>
      <c r="B24" s="1" t="s">
        <v>89</v>
      </c>
      <c r="C24" s="99">
        <f>C25+C26</f>
        <v>6020.936</v>
      </c>
    </row>
    <row r="25" spans="1:3" s="74" customFormat="1" ht="120" customHeight="1">
      <c r="A25" s="22" t="s">
        <v>227</v>
      </c>
      <c r="B25" s="100" t="s">
        <v>228</v>
      </c>
      <c r="C25" s="99">
        <v>40.95</v>
      </c>
    </row>
    <row r="26" spans="1:8" s="73" customFormat="1" ht="57" customHeight="1">
      <c r="A26" s="22" t="s">
        <v>359</v>
      </c>
      <c r="B26" s="1" t="s">
        <v>360</v>
      </c>
      <c r="C26" s="77">
        <v>5979.986</v>
      </c>
      <c r="D26" s="105"/>
      <c r="E26" s="167" t="s">
        <v>377</v>
      </c>
      <c r="F26" s="168"/>
      <c r="G26" s="168"/>
      <c r="H26" s="168"/>
    </row>
    <row r="27" spans="1:3" s="74" customFormat="1" ht="15.75">
      <c r="A27" s="22" t="s">
        <v>87</v>
      </c>
      <c r="B27" s="1" t="s">
        <v>92</v>
      </c>
      <c r="C27" s="99">
        <f>C28+C33</f>
        <v>12578.431000000002</v>
      </c>
    </row>
    <row r="28" spans="1:3" s="74" customFormat="1" ht="31.5">
      <c r="A28" s="22" t="s">
        <v>91</v>
      </c>
      <c r="B28" s="1" t="s">
        <v>93</v>
      </c>
      <c r="C28" s="99">
        <f>C29+C30+C31+C32</f>
        <v>12578.650000000001</v>
      </c>
    </row>
    <row r="29" spans="1:3" s="74" customFormat="1" ht="252.75" customHeight="1">
      <c r="A29" s="22" t="s">
        <v>38</v>
      </c>
      <c r="B29" s="1" t="s">
        <v>39</v>
      </c>
      <c r="C29" s="99">
        <v>12508.6</v>
      </c>
    </row>
    <row r="30" spans="1:3" s="74" customFormat="1" ht="225.75" customHeight="1">
      <c r="A30" s="22" t="s">
        <v>44</v>
      </c>
      <c r="B30" s="1" t="s">
        <v>43</v>
      </c>
      <c r="C30" s="99">
        <v>1126.1</v>
      </c>
    </row>
    <row r="31" spans="1:3" s="74" customFormat="1" ht="81" customHeight="1">
      <c r="A31" s="22" t="s">
        <v>220</v>
      </c>
      <c r="B31" s="1" t="s">
        <v>221</v>
      </c>
      <c r="C31" s="102">
        <v>-1056</v>
      </c>
    </row>
    <row r="32" spans="1:3" s="74" customFormat="1" ht="66" customHeight="1">
      <c r="A32" s="22" t="s">
        <v>217</v>
      </c>
      <c r="B32" s="1" t="s">
        <v>222</v>
      </c>
      <c r="C32" s="77">
        <v>-0.05</v>
      </c>
    </row>
    <row r="33" spans="1:3" s="74" customFormat="1" ht="48.75" customHeight="1">
      <c r="A33" s="22" t="s">
        <v>218</v>
      </c>
      <c r="B33" s="1" t="s">
        <v>219</v>
      </c>
      <c r="C33" s="99">
        <v>-0.219</v>
      </c>
    </row>
    <row r="34" spans="1:5" s="73" customFormat="1" ht="15.75">
      <c r="A34" s="103" t="s">
        <v>229</v>
      </c>
      <c r="B34" s="104" t="s">
        <v>230</v>
      </c>
      <c r="C34" s="77">
        <f>C35</f>
        <v>264.587</v>
      </c>
      <c r="D34" s="105"/>
      <c r="E34" s="105"/>
    </row>
    <row r="35" spans="1:5" s="73" customFormat="1" ht="48" customHeight="1">
      <c r="A35" s="103" t="s">
        <v>231</v>
      </c>
      <c r="B35" s="1" t="s">
        <v>232</v>
      </c>
      <c r="C35" s="77">
        <v>264.587</v>
      </c>
      <c r="D35" s="105"/>
      <c r="E35" s="105"/>
    </row>
    <row r="36" spans="1:3" s="74" customFormat="1" ht="21" customHeight="1">
      <c r="A36" s="22" t="s">
        <v>338</v>
      </c>
      <c r="B36" s="1" t="s">
        <v>339</v>
      </c>
      <c r="C36" s="99">
        <f>C37</f>
        <v>3326.825</v>
      </c>
    </row>
    <row r="37" spans="1:3" s="74" customFormat="1" ht="21" customHeight="1">
      <c r="A37" s="22" t="s">
        <v>340</v>
      </c>
      <c r="B37" s="1" t="s">
        <v>341</v>
      </c>
      <c r="C37" s="99">
        <f>C38+C39+C40</f>
        <v>3326.825</v>
      </c>
    </row>
    <row r="38" spans="1:3" s="74" customFormat="1" ht="48" customHeight="1">
      <c r="A38" s="22" t="s">
        <v>342</v>
      </c>
      <c r="B38" s="1" t="s">
        <v>343</v>
      </c>
      <c r="C38" s="99">
        <v>378.5</v>
      </c>
    </row>
    <row r="39" spans="1:3" s="74" customFormat="1" ht="51" customHeight="1">
      <c r="A39" s="22" t="s">
        <v>344</v>
      </c>
      <c r="B39" s="1" t="s">
        <v>345</v>
      </c>
      <c r="C39" s="99">
        <v>1062.325</v>
      </c>
    </row>
    <row r="40" spans="1:3" s="140" customFormat="1" ht="66.75" customHeight="1">
      <c r="A40" s="22" t="s">
        <v>346</v>
      </c>
      <c r="B40" s="19" t="s">
        <v>347</v>
      </c>
      <c r="C40" s="77">
        <v>1886</v>
      </c>
    </row>
    <row r="41" spans="1:3" s="74" customFormat="1" ht="15.75">
      <c r="A41" s="106"/>
      <c r="B41" s="107" t="s">
        <v>115</v>
      </c>
      <c r="C41" s="108">
        <f>C14</f>
        <v>44649.379</v>
      </c>
    </row>
    <row r="42" spans="1:3" s="74" customFormat="1" ht="15.75">
      <c r="A42" s="109"/>
      <c r="B42" s="110"/>
      <c r="C42" s="111"/>
    </row>
    <row r="43" spans="1:3" s="74" customFormat="1" ht="15.75">
      <c r="A43" s="170" t="s">
        <v>46</v>
      </c>
      <c r="B43" s="170"/>
      <c r="C43" s="170"/>
    </row>
    <row r="44" spans="1:3" s="74" customFormat="1" ht="15.75">
      <c r="A44" s="95"/>
      <c r="B44" s="95"/>
      <c r="C44" s="112"/>
    </row>
    <row r="45" spans="1:3" s="74" customFormat="1" ht="15.75">
      <c r="A45" s="95"/>
      <c r="B45" s="95"/>
      <c r="C45" s="112"/>
    </row>
    <row r="46" spans="1:3" s="74" customFormat="1" ht="15.75">
      <c r="A46" s="95"/>
      <c r="B46" s="95"/>
      <c r="C46" s="112"/>
    </row>
    <row r="47" spans="1:3" s="74" customFormat="1" ht="15.75">
      <c r="A47" s="95"/>
      <c r="B47" s="95"/>
      <c r="C47" s="112"/>
    </row>
    <row r="48" spans="1:3" s="74" customFormat="1" ht="15.75">
      <c r="A48" s="95"/>
      <c r="B48" s="95"/>
      <c r="C48" s="112"/>
    </row>
    <row r="49" spans="1:3" s="74" customFormat="1" ht="15.75">
      <c r="A49" s="95"/>
      <c r="B49" s="95"/>
      <c r="C49" s="112"/>
    </row>
    <row r="50" spans="1:3" s="74" customFormat="1" ht="15.75">
      <c r="A50" s="95"/>
      <c r="B50" s="95"/>
      <c r="C50" s="112"/>
    </row>
    <row r="51" spans="1:3" s="74" customFormat="1" ht="15.75">
      <c r="A51" s="95"/>
      <c r="B51" s="95"/>
      <c r="C51" s="112"/>
    </row>
    <row r="52" spans="1:3" s="74" customFormat="1" ht="15.75">
      <c r="A52" s="95"/>
      <c r="B52" s="95"/>
      <c r="C52" s="112"/>
    </row>
    <row r="53" spans="1:3" s="74" customFormat="1" ht="15.75">
      <c r="A53" s="95"/>
      <c r="B53" s="95"/>
      <c r="C53" s="112"/>
    </row>
  </sheetData>
  <sheetProtection/>
  <mergeCells count="11">
    <mergeCell ref="E23:I23"/>
    <mergeCell ref="E26:H26"/>
    <mergeCell ref="A10:C10"/>
    <mergeCell ref="A43:C43"/>
    <mergeCell ref="A1:C1"/>
    <mergeCell ref="A2:C2"/>
    <mergeCell ref="A3:C3"/>
    <mergeCell ref="A4:C4"/>
    <mergeCell ref="A5:C5"/>
    <mergeCell ref="A8:C8"/>
    <mergeCell ref="A7:C7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L19" sqref="L19"/>
    </sheetView>
  </sheetViews>
  <sheetFormatPr defaultColWidth="9.00390625" defaultRowHeight="12.75"/>
  <cols>
    <col min="1" max="1" width="6.125" style="141" customWidth="1"/>
    <col min="2" max="2" width="67.75390625" style="147" customWidth="1"/>
    <col min="3" max="3" width="14.125" style="147" customWidth="1"/>
    <col min="4" max="4" width="12.125" style="147" customWidth="1"/>
    <col min="5" max="16384" width="9.125" style="147" customWidth="1"/>
  </cols>
  <sheetData>
    <row r="1" spans="1:3" ht="15.75">
      <c r="A1" s="199" t="s">
        <v>419</v>
      </c>
      <c r="B1" s="199"/>
      <c r="C1" s="199"/>
    </row>
    <row r="2" spans="1:3" ht="15.75">
      <c r="A2" s="199" t="s">
        <v>388</v>
      </c>
      <c r="B2" s="199"/>
      <c r="C2" s="199"/>
    </row>
    <row r="3" spans="1:3" ht="15.75">
      <c r="A3" s="199" t="s">
        <v>389</v>
      </c>
      <c r="B3" s="199"/>
      <c r="C3" s="199"/>
    </row>
    <row r="4" spans="1:3" ht="15.75">
      <c r="A4" s="199" t="s">
        <v>390</v>
      </c>
      <c r="B4" s="199"/>
      <c r="C4" s="199"/>
    </row>
    <row r="5" spans="1:3" ht="15.75">
      <c r="A5" s="200" t="s">
        <v>412</v>
      </c>
      <c r="B5" s="200"/>
      <c r="C5" s="200"/>
    </row>
    <row r="6" ht="19.5" customHeight="1"/>
    <row r="7" spans="1:4" ht="50.25" customHeight="1">
      <c r="A7" s="189" t="s">
        <v>410</v>
      </c>
      <c r="B7" s="189"/>
      <c r="C7" s="189"/>
      <c r="D7" s="148"/>
    </row>
    <row r="8" spans="1:5" ht="29.25" customHeight="1">
      <c r="A8" s="181" t="s">
        <v>281</v>
      </c>
      <c r="B8" s="168"/>
      <c r="C8" s="168"/>
      <c r="D8" s="142"/>
      <c r="E8" s="142"/>
    </row>
    <row r="9" ht="17.25" customHeight="1" thickBot="1">
      <c r="C9" s="149" t="s">
        <v>391</v>
      </c>
    </row>
    <row r="10" spans="1:3" ht="39.75" customHeight="1" thickBot="1">
      <c r="A10" s="150" t="s">
        <v>126</v>
      </c>
      <c r="B10" s="151" t="s">
        <v>5</v>
      </c>
      <c r="C10" s="152" t="s">
        <v>114</v>
      </c>
    </row>
    <row r="11" spans="1:3" ht="15.75">
      <c r="A11" s="153">
        <v>1</v>
      </c>
      <c r="B11" s="154" t="s">
        <v>392</v>
      </c>
      <c r="C11" s="155">
        <v>274</v>
      </c>
    </row>
    <row r="12" spans="1:3" ht="16.5" customHeight="1">
      <c r="A12" s="156">
        <v>2</v>
      </c>
      <c r="B12" s="157" t="s">
        <v>393</v>
      </c>
      <c r="C12" s="158">
        <v>266</v>
      </c>
    </row>
    <row r="13" spans="1:3" ht="15.75">
      <c r="A13" s="156">
        <v>3</v>
      </c>
      <c r="B13" s="157" t="s">
        <v>394</v>
      </c>
      <c r="C13" s="158">
        <v>316</v>
      </c>
    </row>
    <row r="14" spans="1:3" ht="20.25" customHeight="1">
      <c r="A14" s="156">
        <v>4</v>
      </c>
      <c r="B14" s="157" t="s">
        <v>395</v>
      </c>
      <c r="C14" s="158">
        <v>274</v>
      </c>
    </row>
    <row r="15" spans="1:3" ht="18" customHeight="1">
      <c r="A15" s="156">
        <v>5</v>
      </c>
      <c r="B15" s="157" t="s">
        <v>396</v>
      </c>
      <c r="C15" s="158">
        <v>686</v>
      </c>
    </row>
    <row r="16" spans="1:3" ht="15.75">
      <c r="A16" s="156">
        <v>6</v>
      </c>
      <c r="B16" s="157" t="s">
        <v>397</v>
      </c>
      <c r="C16" s="158">
        <v>274</v>
      </c>
    </row>
    <row r="17" spans="1:3" ht="15.75">
      <c r="A17" s="156">
        <v>7</v>
      </c>
      <c r="B17" s="157" t="s">
        <v>398</v>
      </c>
      <c r="C17" s="158">
        <v>726</v>
      </c>
    </row>
    <row r="18" spans="1:3" ht="18" customHeight="1">
      <c r="A18" s="156">
        <v>8</v>
      </c>
      <c r="B18" s="157" t="s">
        <v>399</v>
      </c>
      <c r="C18" s="158">
        <v>271</v>
      </c>
    </row>
    <row r="19" spans="1:3" ht="15.75">
      <c r="A19" s="156">
        <v>9</v>
      </c>
      <c r="B19" s="157" t="s">
        <v>400</v>
      </c>
      <c r="C19" s="158">
        <v>371</v>
      </c>
    </row>
    <row r="20" spans="1:3" ht="18.75" customHeight="1">
      <c r="A20" s="156">
        <v>10</v>
      </c>
      <c r="B20" s="157" t="s">
        <v>401</v>
      </c>
      <c r="C20" s="158">
        <v>273</v>
      </c>
    </row>
    <row r="21" spans="1:3" ht="15.75">
      <c r="A21" s="156">
        <v>11</v>
      </c>
      <c r="B21" s="157" t="s">
        <v>402</v>
      </c>
      <c r="C21" s="158">
        <v>265</v>
      </c>
    </row>
    <row r="22" spans="1:3" ht="19.5" customHeight="1">
      <c r="A22" s="156">
        <v>12</v>
      </c>
      <c r="B22" s="157" t="s">
        <v>403</v>
      </c>
      <c r="C22" s="158">
        <v>618</v>
      </c>
    </row>
    <row r="23" spans="1:3" ht="15.75">
      <c r="A23" s="156">
        <v>13</v>
      </c>
      <c r="B23" s="157" t="s">
        <v>404</v>
      </c>
      <c r="C23" s="158">
        <v>364</v>
      </c>
    </row>
    <row r="24" spans="1:3" ht="20.25" customHeight="1">
      <c r="A24" s="156">
        <v>14</v>
      </c>
      <c r="B24" s="157" t="s">
        <v>405</v>
      </c>
      <c r="C24" s="158">
        <v>460</v>
      </c>
    </row>
    <row r="25" spans="1:3" ht="15.75">
      <c r="A25" s="156">
        <v>15</v>
      </c>
      <c r="B25" s="157" t="s">
        <v>406</v>
      </c>
      <c r="C25" s="158">
        <v>285</v>
      </c>
    </row>
    <row r="26" spans="1:3" ht="23.25" customHeight="1">
      <c r="A26" s="156">
        <v>16</v>
      </c>
      <c r="B26" s="157" t="s">
        <v>407</v>
      </c>
      <c r="C26" s="158">
        <v>274</v>
      </c>
    </row>
    <row r="27" spans="1:3" ht="15.75">
      <c r="A27" s="156"/>
      <c r="B27" s="159" t="s">
        <v>42</v>
      </c>
      <c r="C27" s="132">
        <f>C26+C25+C24+C23+C22+C21+C20+C19+C18+C17+C16+C15+C14+C13+C12+C11</f>
        <v>5997</v>
      </c>
    </row>
    <row r="28" ht="19.5" customHeight="1"/>
    <row r="29" spans="1:5" ht="31.5" customHeight="1">
      <c r="A29" s="195" t="s">
        <v>408</v>
      </c>
      <c r="B29" s="198"/>
      <c r="C29" s="198"/>
      <c r="E29" s="160"/>
    </row>
  </sheetData>
  <sheetProtection/>
  <mergeCells count="8">
    <mergeCell ref="A7:C7"/>
    <mergeCell ref="A29:C29"/>
    <mergeCell ref="A8:C8"/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3.625" style="38" customWidth="1"/>
    <col min="2" max="2" width="24.375" style="38" customWidth="1"/>
    <col min="3" max="3" width="48.875" style="38" customWidth="1"/>
    <col min="4" max="4" width="12.375" style="38" customWidth="1"/>
    <col min="5" max="16384" width="9.125" style="38" customWidth="1"/>
  </cols>
  <sheetData>
    <row r="1" spans="1:4" s="65" customFormat="1" ht="15">
      <c r="A1" s="186" t="s">
        <v>420</v>
      </c>
      <c r="B1" s="186"/>
      <c r="C1" s="186"/>
      <c r="D1" s="186"/>
    </row>
    <row r="2" spans="1:4" s="65" customFormat="1" ht="15">
      <c r="A2" s="186" t="s">
        <v>25</v>
      </c>
      <c r="B2" s="186"/>
      <c r="C2" s="186"/>
      <c r="D2" s="186"/>
    </row>
    <row r="3" spans="1:4" s="65" customFormat="1" ht="15">
      <c r="A3" s="186" t="s">
        <v>26</v>
      </c>
      <c r="B3" s="186"/>
      <c r="C3" s="186"/>
      <c r="D3" s="186"/>
    </row>
    <row r="4" spans="1:4" s="65" customFormat="1" ht="15">
      <c r="A4" s="186" t="s">
        <v>27</v>
      </c>
      <c r="B4" s="186"/>
      <c r="C4" s="186"/>
      <c r="D4" s="186"/>
    </row>
    <row r="5" spans="1:4" s="65" customFormat="1" ht="15">
      <c r="A5" s="186" t="s">
        <v>208</v>
      </c>
      <c r="B5" s="186"/>
      <c r="C5" s="186"/>
      <c r="D5" s="186"/>
    </row>
    <row r="6" spans="1:4" s="65" customFormat="1" ht="15">
      <c r="A6" s="82"/>
      <c r="B6" s="82"/>
      <c r="C6" s="82"/>
      <c r="D6" s="82"/>
    </row>
    <row r="7" spans="1:4" ht="57" customHeight="1">
      <c r="A7" s="197" t="s">
        <v>323</v>
      </c>
      <c r="B7" s="197"/>
      <c r="C7" s="197"/>
      <c r="D7" s="197"/>
    </row>
    <row r="8" spans="1:5" ht="25.5" customHeight="1">
      <c r="A8" s="181" t="s">
        <v>409</v>
      </c>
      <c r="B8" s="201"/>
      <c r="C8" s="201"/>
      <c r="D8" s="201"/>
      <c r="E8" s="75"/>
    </row>
    <row r="9" spans="1:5" ht="25.5" customHeight="1">
      <c r="A9" s="90"/>
      <c r="B9" s="142"/>
      <c r="C9" s="142"/>
      <c r="D9" s="142"/>
      <c r="E9" s="75"/>
    </row>
    <row r="10" spans="1:5" ht="12.75" customHeight="1">
      <c r="A10" s="75"/>
      <c r="B10" s="75"/>
      <c r="C10" s="75"/>
      <c r="D10" s="28" t="s">
        <v>82</v>
      </c>
      <c r="E10" s="75"/>
    </row>
    <row r="11" spans="1:4" ht="30" customHeight="1">
      <c r="A11" s="194" t="s">
        <v>126</v>
      </c>
      <c r="B11" s="194" t="s">
        <v>5</v>
      </c>
      <c r="C11" s="194" t="s">
        <v>28</v>
      </c>
      <c r="D11" s="194" t="s">
        <v>213</v>
      </c>
    </row>
    <row r="12" spans="1:4" ht="20.25" customHeight="1">
      <c r="A12" s="194"/>
      <c r="B12" s="194"/>
      <c r="C12" s="194"/>
      <c r="D12" s="194"/>
    </row>
    <row r="13" spans="1:4" ht="48.75" customHeight="1">
      <c r="A13" s="64">
        <v>1</v>
      </c>
      <c r="B13" s="127" t="s">
        <v>214</v>
      </c>
      <c r="C13" s="128" t="s">
        <v>282</v>
      </c>
      <c r="D13" s="81">
        <v>100</v>
      </c>
    </row>
    <row r="14" spans="1:4" ht="66" customHeight="1">
      <c r="A14" s="92">
        <v>2</v>
      </c>
      <c r="B14" s="129" t="s">
        <v>283</v>
      </c>
      <c r="C14" s="128" t="s">
        <v>284</v>
      </c>
      <c r="D14" s="81">
        <v>150</v>
      </c>
    </row>
    <row r="15" spans="1:4" ht="47.25" customHeight="1">
      <c r="A15" s="63">
        <v>3</v>
      </c>
      <c r="B15" s="130" t="s">
        <v>286</v>
      </c>
      <c r="C15" s="128" t="s">
        <v>285</v>
      </c>
      <c r="D15" s="81">
        <v>200</v>
      </c>
    </row>
    <row r="16" spans="1:4" ht="65.25" customHeight="1">
      <c r="A16" s="63">
        <v>4</v>
      </c>
      <c r="B16" s="130" t="s">
        <v>287</v>
      </c>
      <c r="C16" s="128" t="s">
        <v>288</v>
      </c>
      <c r="D16" s="81">
        <v>110</v>
      </c>
    </row>
    <row r="17" spans="1:4" ht="48" customHeight="1">
      <c r="A17" s="63">
        <v>5</v>
      </c>
      <c r="B17" s="130" t="s">
        <v>29</v>
      </c>
      <c r="C17" s="128" t="s">
        <v>289</v>
      </c>
      <c r="D17" s="81">
        <v>100</v>
      </c>
    </row>
    <row r="18" spans="1:4" ht="15.75">
      <c r="A18" s="63"/>
      <c r="B18" s="131" t="s">
        <v>42</v>
      </c>
      <c r="C18" s="132"/>
      <c r="D18" s="78">
        <f>D13+D14+D17+D15+D16</f>
        <v>660</v>
      </c>
    </row>
    <row r="19" spans="1:4" ht="15.75">
      <c r="A19" s="83"/>
      <c r="B19" s="84"/>
      <c r="C19" s="133"/>
      <c r="D19" s="85"/>
    </row>
    <row r="21" spans="1:4" ht="15.75">
      <c r="A21" s="195" t="s">
        <v>30</v>
      </c>
      <c r="B21" s="195"/>
      <c r="C21" s="195"/>
      <c r="D21" s="195"/>
    </row>
    <row r="22" ht="15" customHeight="1"/>
  </sheetData>
  <sheetProtection/>
  <mergeCells count="12">
    <mergeCell ref="A1:D1"/>
    <mergeCell ref="A2:D2"/>
    <mergeCell ref="A3:D3"/>
    <mergeCell ref="A4:D4"/>
    <mergeCell ref="A5:D5"/>
    <mergeCell ref="A7:D7"/>
    <mergeCell ref="A21:D21"/>
    <mergeCell ref="A8:D8"/>
    <mergeCell ref="A11:A12"/>
    <mergeCell ref="B11:B12"/>
    <mergeCell ref="C11:C12"/>
    <mergeCell ref="D11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I17" sqref="I17"/>
    </sheetView>
  </sheetViews>
  <sheetFormatPr defaultColWidth="8.875" defaultRowHeight="12.75"/>
  <cols>
    <col min="1" max="1" width="24.375" style="139" customWidth="1"/>
    <col min="2" max="2" width="49.625" style="139" customWidth="1"/>
    <col min="3" max="3" width="12.625" style="139" customWidth="1"/>
    <col min="4" max="16384" width="8.875" style="139" customWidth="1"/>
  </cols>
  <sheetData>
    <row r="1" spans="1:4" s="53" customFormat="1" ht="15.75">
      <c r="A1" s="186" t="s">
        <v>411</v>
      </c>
      <c r="B1" s="186"/>
      <c r="C1" s="186"/>
      <c r="D1" s="186"/>
    </row>
    <row r="2" spans="1:4" s="53" customFormat="1" ht="15.75">
      <c r="A2" s="186" t="s">
        <v>210</v>
      </c>
      <c r="B2" s="186"/>
      <c r="C2" s="186"/>
      <c r="D2" s="186"/>
    </row>
    <row r="3" spans="2:4" s="53" customFormat="1" ht="14.25" customHeight="1">
      <c r="B3" s="186" t="s">
        <v>215</v>
      </c>
      <c r="C3" s="186"/>
      <c r="D3" s="82"/>
    </row>
    <row r="4" spans="2:4" s="53" customFormat="1" ht="15.75">
      <c r="B4" s="186" t="s">
        <v>216</v>
      </c>
      <c r="C4" s="186"/>
      <c r="D4" s="82"/>
    </row>
    <row r="5" spans="1:4" s="53" customFormat="1" ht="15.75">
      <c r="A5" s="186" t="s">
        <v>211</v>
      </c>
      <c r="B5" s="186"/>
      <c r="C5" s="186"/>
      <c r="D5" s="186"/>
    </row>
    <row r="6" spans="1:4" s="53" customFormat="1" ht="15.75">
      <c r="A6" s="82"/>
      <c r="B6" s="186"/>
      <c r="C6" s="186"/>
      <c r="D6" s="82"/>
    </row>
    <row r="7" spans="1:3" s="53" customFormat="1" ht="15.75">
      <c r="A7" s="206" t="s">
        <v>150</v>
      </c>
      <c r="B7" s="206"/>
      <c r="C7" s="206"/>
    </row>
    <row r="8" spans="1:3" s="53" customFormat="1" ht="37.5" customHeight="1">
      <c r="A8" s="190" t="s">
        <v>212</v>
      </c>
      <c r="B8" s="190"/>
      <c r="C8" s="190"/>
    </row>
    <row r="9" spans="1:5" s="53" customFormat="1" ht="27.75" customHeight="1">
      <c r="A9" s="181" t="s">
        <v>209</v>
      </c>
      <c r="B9" s="201"/>
      <c r="C9" s="201"/>
      <c r="D9" s="75"/>
      <c r="E9" s="75"/>
    </row>
    <row r="10" spans="1:5" s="53" customFormat="1" ht="15" customHeight="1">
      <c r="A10" s="75"/>
      <c r="B10" s="75"/>
      <c r="C10" s="28" t="s">
        <v>82</v>
      </c>
      <c r="D10" s="75"/>
      <c r="E10" s="75"/>
    </row>
    <row r="11" spans="1:3" s="53" customFormat="1" ht="12" customHeight="1">
      <c r="A11" s="205" t="s">
        <v>151</v>
      </c>
      <c r="B11" s="205" t="s">
        <v>152</v>
      </c>
      <c r="C11" s="205" t="s">
        <v>114</v>
      </c>
    </row>
    <row r="12" spans="1:3" s="53" customFormat="1" ht="12" customHeight="1">
      <c r="A12" s="205"/>
      <c r="B12" s="205"/>
      <c r="C12" s="205"/>
    </row>
    <row r="13" spans="1:3" s="53" customFormat="1" ht="31.5">
      <c r="A13" s="134" t="s">
        <v>153</v>
      </c>
      <c r="B13" s="135" t="s">
        <v>154</v>
      </c>
      <c r="C13" s="77">
        <v>37492.053</v>
      </c>
    </row>
    <row r="14" spans="1:3" s="53" customFormat="1" ht="15.75">
      <c r="A14" s="202" t="s">
        <v>155</v>
      </c>
      <c r="B14" s="203"/>
      <c r="C14" s="136">
        <f>C13</f>
        <v>37492.053</v>
      </c>
    </row>
    <row r="15" spans="1:3" s="53" customFormat="1" ht="15.75">
      <c r="A15" s="137"/>
      <c r="B15" s="137"/>
      <c r="C15" s="138"/>
    </row>
    <row r="16" s="53" customFormat="1" ht="15.75"/>
    <row r="17" spans="1:5" s="53" customFormat="1" ht="15" customHeight="1">
      <c r="A17" s="174" t="s">
        <v>4</v>
      </c>
      <c r="B17" s="204"/>
      <c r="C17" s="204"/>
      <c r="D17" s="4"/>
      <c r="E17" s="4"/>
    </row>
    <row r="18" s="53" customFormat="1" ht="15.75"/>
  </sheetData>
  <sheetProtection/>
  <mergeCells count="14">
    <mergeCell ref="A1:D1"/>
    <mergeCell ref="A2:D2"/>
    <mergeCell ref="A5:D5"/>
    <mergeCell ref="A7:C7"/>
    <mergeCell ref="B3:C3"/>
    <mergeCell ref="B4:C4"/>
    <mergeCell ref="B6:C6"/>
    <mergeCell ref="A14:B14"/>
    <mergeCell ref="A17:C17"/>
    <mergeCell ref="A8:C8"/>
    <mergeCell ref="A11:A12"/>
    <mergeCell ref="B11:B12"/>
    <mergeCell ref="C11:C12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20"/>
  <sheetViews>
    <sheetView zoomScale="70" zoomScaleNormal="70" workbookViewId="0" topLeftCell="A1">
      <selection activeCell="I19" sqref="I19"/>
    </sheetView>
  </sheetViews>
  <sheetFormatPr defaultColWidth="9.00390625" defaultRowHeight="12.75"/>
  <cols>
    <col min="1" max="1" width="26.375" style="73" customWidth="1"/>
    <col min="2" max="2" width="64.00390625" style="113" customWidth="1"/>
    <col min="3" max="3" width="13.25390625" style="73" customWidth="1"/>
    <col min="4" max="4" width="14.625" style="73" customWidth="1"/>
    <col min="5" max="5" width="9.125" style="73" customWidth="1"/>
    <col min="6" max="6" width="10.125" style="73" bestFit="1" customWidth="1"/>
    <col min="7" max="16384" width="9.125" style="73" customWidth="1"/>
  </cols>
  <sheetData>
    <row r="1" spans="1:4" ht="15.75">
      <c r="A1" s="173" t="s">
        <v>182</v>
      </c>
      <c r="B1" s="173"/>
      <c r="C1" s="173"/>
      <c r="D1" s="173"/>
    </row>
    <row r="2" spans="1:4" ht="15.75">
      <c r="A2" s="173" t="s">
        <v>95</v>
      </c>
      <c r="B2" s="173"/>
      <c r="C2" s="173"/>
      <c r="D2" s="173"/>
    </row>
    <row r="3" spans="1:4" ht="15.75">
      <c r="A3" s="173" t="s">
        <v>94</v>
      </c>
      <c r="B3" s="173"/>
      <c r="C3" s="173"/>
      <c r="D3" s="173"/>
    </row>
    <row r="4" spans="1:4" ht="15.75">
      <c r="A4" s="173" t="s">
        <v>96</v>
      </c>
      <c r="B4" s="173"/>
      <c r="C4" s="173"/>
      <c r="D4" s="173"/>
    </row>
    <row r="5" spans="1:4" ht="15.75">
      <c r="A5" s="173" t="s">
        <v>183</v>
      </c>
      <c r="B5" s="173"/>
      <c r="C5" s="173"/>
      <c r="D5" s="173"/>
    </row>
    <row r="6" spans="1:4" ht="15.75">
      <c r="A6" s="113"/>
      <c r="B6" s="173"/>
      <c r="C6" s="173"/>
      <c r="D6" s="173"/>
    </row>
    <row r="7" spans="1:4" ht="15.75">
      <c r="A7" s="175" t="s">
        <v>184</v>
      </c>
      <c r="B7" s="175"/>
      <c r="C7" s="175"/>
      <c r="D7" s="167"/>
    </row>
    <row r="8" spans="1:4" ht="15.75">
      <c r="A8" s="175" t="s">
        <v>156</v>
      </c>
      <c r="B8" s="175"/>
      <c r="C8" s="175"/>
      <c r="D8" s="167"/>
    </row>
    <row r="9" spans="1:3" ht="15.75">
      <c r="A9" s="114"/>
      <c r="B9" s="114"/>
      <c r="C9" s="114"/>
    </row>
    <row r="10" spans="1:4" ht="15.75">
      <c r="A10" s="169" t="s">
        <v>185</v>
      </c>
      <c r="B10" s="168"/>
      <c r="C10" s="168"/>
      <c r="D10" s="168"/>
    </row>
    <row r="11" spans="3:4" ht="16.5" thickBot="1">
      <c r="C11" s="176" t="s">
        <v>140</v>
      </c>
      <c r="D11" s="176"/>
    </row>
    <row r="12" spans="1:4" ht="32.25" thickBot="1">
      <c r="A12" s="115" t="s">
        <v>103</v>
      </c>
      <c r="B12" s="116" t="s">
        <v>125</v>
      </c>
      <c r="C12" s="171" t="s">
        <v>114</v>
      </c>
      <c r="D12" s="172"/>
    </row>
    <row r="13" spans="1:4" ht="16.5" thickBot="1">
      <c r="A13" s="117"/>
      <c r="B13" s="118"/>
      <c r="C13" s="119">
        <v>2019</v>
      </c>
      <c r="D13" s="120">
        <v>2020</v>
      </c>
    </row>
    <row r="14" spans="1:4" ht="21" customHeight="1">
      <c r="A14" s="15" t="s">
        <v>135</v>
      </c>
      <c r="B14" s="104" t="s">
        <v>112</v>
      </c>
      <c r="C14" s="77">
        <f aca="true" t="shared" si="0" ref="C14:D16">C15</f>
        <v>-3515.8</v>
      </c>
      <c r="D14" s="77">
        <f t="shared" si="0"/>
        <v>-3338.4</v>
      </c>
    </row>
    <row r="15" spans="1:4" ht="37.5" customHeight="1">
      <c r="A15" s="15" t="s">
        <v>41</v>
      </c>
      <c r="B15" s="104" t="s">
        <v>84</v>
      </c>
      <c r="C15" s="77">
        <f t="shared" si="0"/>
        <v>-3515.8</v>
      </c>
      <c r="D15" s="77">
        <f t="shared" si="0"/>
        <v>-3338.4</v>
      </c>
    </row>
    <row r="16" spans="1:4" ht="50.25" customHeight="1">
      <c r="A16" s="15" t="s">
        <v>88</v>
      </c>
      <c r="B16" s="104" t="s">
        <v>127</v>
      </c>
      <c r="C16" s="77">
        <f t="shared" si="0"/>
        <v>-3515.8</v>
      </c>
      <c r="D16" s="77">
        <f t="shared" si="0"/>
        <v>-3338.4</v>
      </c>
    </row>
    <row r="17" spans="1:4" ht="55.5" customHeight="1">
      <c r="A17" s="22" t="s">
        <v>225</v>
      </c>
      <c r="B17" s="100" t="s">
        <v>226</v>
      </c>
      <c r="C17" s="77">
        <v>-3515.8</v>
      </c>
      <c r="D17" s="77">
        <v>-3338.4</v>
      </c>
    </row>
    <row r="18" spans="1:4" ht="15.75">
      <c r="A18" s="9"/>
      <c r="B18" s="121" t="s">
        <v>115</v>
      </c>
      <c r="C18" s="78">
        <f>C14</f>
        <v>-3515.8</v>
      </c>
      <c r="D18" s="78">
        <f>D14</f>
        <v>-3338.4</v>
      </c>
    </row>
    <row r="20" spans="1:4" ht="15.75">
      <c r="A20" s="174" t="s">
        <v>47</v>
      </c>
      <c r="B20" s="174"/>
      <c r="C20" s="174"/>
      <c r="D20" s="174"/>
    </row>
  </sheetData>
  <sheetProtection/>
  <mergeCells count="12">
    <mergeCell ref="C11:D11"/>
    <mergeCell ref="A3:D3"/>
    <mergeCell ref="C12:D12"/>
    <mergeCell ref="B6:D6"/>
    <mergeCell ref="A20:D20"/>
    <mergeCell ref="A1:D1"/>
    <mergeCell ref="A2:D2"/>
    <mergeCell ref="A4:D4"/>
    <mergeCell ref="A5:D5"/>
    <mergeCell ref="A7:D7"/>
    <mergeCell ref="A8:D8"/>
    <mergeCell ref="A10:D1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462"/>
  <sheetViews>
    <sheetView tabSelected="1" zoomScalePageLayoutView="0" workbookViewId="0" topLeftCell="A175">
      <selection activeCell="H54" sqref="H54"/>
    </sheetView>
  </sheetViews>
  <sheetFormatPr defaultColWidth="9.00390625" defaultRowHeight="12.75"/>
  <cols>
    <col min="1" max="1" width="84.625" style="3" customWidth="1"/>
    <col min="2" max="2" width="6.125" style="4" customWidth="1"/>
    <col min="3" max="3" width="15.75390625" style="4" customWidth="1"/>
    <col min="4" max="4" width="5.00390625" style="4" customWidth="1"/>
    <col min="5" max="5" width="14.375" style="14" customWidth="1"/>
    <col min="6" max="16384" width="9.125" style="3" customWidth="1"/>
  </cols>
  <sheetData>
    <row r="1" spans="2:5" s="2" customFormat="1" ht="15">
      <c r="B1" s="179" t="s">
        <v>186</v>
      </c>
      <c r="C1" s="179"/>
      <c r="D1" s="179"/>
      <c r="E1" s="179"/>
    </row>
    <row r="2" spans="2:5" s="2" customFormat="1" ht="15">
      <c r="B2" s="179" t="s">
        <v>128</v>
      </c>
      <c r="C2" s="179"/>
      <c r="D2" s="179"/>
      <c r="E2" s="179"/>
    </row>
    <row r="3" spans="2:5" s="2" customFormat="1" ht="15">
      <c r="B3" s="179" t="s">
        <v>129</v>
      </c>
      <c r="C3" s="179"/>
      <c r="D3" s="179"/>
      <c r="E3" s="179"/>
    </row>
    <row r="4" spans="2:5" s="2" customFormat="1" ht="15">
      <c r="B4" s="179" t="s">
        <v>113</v>
      </c>
      <c r="C4" s="179"/>
      <c r="D4" s="179"/>
      <c r="E4" s="179"/>
    </row>
    <row r="5" spans="2:5" s="2" customFormat="1" ht="15">
      <c r="B5" s="180" t="s">
        <v>187</v>
      </c>
      <c r="C5" s="180"/>
      <c r="D5" s="180"/>
      <c r="E5" s="180"/>
    </row>
    <row r="6" spans="2:5" s="2" customFormat="1" ht="15">
      <c r="B6" s="180"/>
      <c r="C6" s="180"/>
      <c r="D6" s="180"/>
      <c r="E6" s="180"/>
    </row>
    <row r="8" spans="1:5" ht="66.75" customHeight="1">
      <c r="A8" s="178" t="s">
        <v>188</v>
      </c>
      <c r="B8" s="178"/>
      <c r="C8" s="178"/>
      <c r="D8" s="178"/>
      <c r="E8" s="178"/>
    </row>
    <row r="9" spans="1:5" ht="15.75">
      <c r="A9" s="181" t="s">
        <v>180</v>
      </c>
      <c r="B9" s="181"/>
      <c r="C9" s="181"/>
      <c r="D9" s="181"/>
      <c r="E9" s="181"/>
    </row>
    <row r="10" spans="4:5" ht="15.75">
      <c r="D10" s="177" t="s">
        <v>140</v>
      </c>
      <c r="E10" s="177"/>
    </row>
    <row r="11" spans="1:5" s="28" customFormat="1" ht="15.75">
      <c r="A11" s="22" t="s">
        <v>125</v>
      </c>
      <c r="B11" s="22" t="s">
        <v>6</v>
      </c>
      <c r="C11" s="22" t="s">
        <v>104</v>
      </c>
      <c r="D11" s="22" t="s">
        <v>7</v>
      </c>
      <c r="E11" s="27" t="s">
        <v>105</v>
      </c>
    </row>
    <row r="12" spans="1:5" s="28" customFormat="1" ht="15.75">
      <c r="A12" s="22">
        <v>1</v>
      </c>
      <c r="B12" s="29">
        <v>2</v>
      </c>
      <c r="C12" s="22">
        <v>3</v>
      </c>
      <c r="D12" s="22">
        <v>4</v>
      </c>
      <c r="E12" s="27">
        <v>5</v>
      </c>
    </row>
    <row r="13" spans="1:5" s="5" customFormat="1" ht="15.75">
      <c r="A13" s="7" t="s">
        <v>8</v>
      </c>
      <c r="B13" s="18" t="s">
        <v>116</v>
      </c>
      <c r="C13" s="18"/>
      <c r="D13" s="18"/>
      <c r="E13" s="78">
        <f>E14+E20</f>
        <v>1170</v>
      </c>
    </row>
    <row r="14" spans="1:5" ht="47.25">
      <c r="A14" s="19" t="s">
        <v>133</v>
      </c>
      <c r="B14" s="20" t="s">
        <v>9</v>
      </c>
      <c r="C14" s="20"/>
      <c r="D14" s="20"/>
      <c r="E14" s="77">
        <f>E15</f>
        <v>420</v>
      </c>
    </row>
    <row r="15" spans="1:5" ht="47.25">
      <c r="A15" s="19" t="s">
        <v>300</v>
      </c>
      <c r="B15" s="20" t="s">
        <v>9</v>
      </c>
      <c r="C15" s="20" t="s">
        <v>301</v>
      </c>
      <c r="D15" s="20"/>
      <c r="E15" s="77">
        <f>E16</f>
        <v>420</v>
      </c>
    </row>
    <row r="16" spans="1:5" ht="31.5">
      <c r="A16" s="19" t="s">
        <v>302</v>
      </c>
      <c r="B16" s="20" t="s">
        <v>9</v>
      </c>
      <c r="C16" s="20" t="s">
        <v>303</v>
      </c>
      <c r="D16" s="20"/>
      <c r="E16" s="77">
        <f>E17</f>
        <v>420</v>
      </c>
    </row>
    <row r="17" spans="1:5" ht="63">
      <c r="A17" s="19" t="s">
        <v>304</v>
      </c>
      <c r="B17" s="20" t="s">
        <v>9</v>
      </c>
      <c r="C17" s="20" t="s">
        <v>305</v>
      </c>
      <c r="D17" s="20"/>
      <c r="E17" s="77">
        <f>E18</f>
        <v>420</v>
      </c>
    </row>
    <row r="18" spans="1:5" ht="15.75">
      <c r="A18" s="19" t="s">
        <v>169</v>
      </c>
      <c r="B18" s="20" t="s">
        <v>9</v>
      </c>
      <c r="C18" s="20" t="s">
        <v>306</v>
      </c>
      <c r="D18" s="20"/>
      <c r="E18" s="77">
        <f>E19</f>
        <v>420</v>
      </c>
    </row>
    <row r="19" spans="1:5" ht="31.5">
      <c r="A19" s="19" t="s">
        <v>168</v>
      </c>
      <c r="B19" s="20" t="s">
        <v>9</v>
      </c>
      <c r="C19" s="20" t="s">
        <v>306</v>
      </c>
      <c r="D19" s="20" t="s">
        <v>159</v>
      </c>
      <c r="E19" s="77">
        <v>420</v>
      </c>
    </row>
    <row r="20" spans="1:5" ht="15.75">
      <c r="A20" s="19" t="s">
        <v>316</v>
      </c>
      <c r="B20" s="20" t="s">
        <v>310</v>
      </c>
      <c r="C20" s="20"/>
      <c r="D20" s="20"/>
      <c r="E20" s="77">
        <f>E21</f>
        <v>750</v>
      </c>
    </row>
    <row r="21" spans="1:5" ht="63">
      <c r="A21" s="19" t="s">
        <v>68</v>
      </c>
      <c r="B21" s="20" t="s">
        <v>310</v>
      </c>
      <c r="C21" s="20" t="s">
        <v>69</v>
      </c>
      <c r="D21" s="20"/>
      <c r="E21" s="77">
        <f>E22</f>
        <v>750</v>
      </c>
    </row>
    <row r="22" spans="1:5" ht="31.5">
      <c r="A22" s="19" t="s">
        <v>314</v>
      </c>
      <c r="B22" s="20" t="s">
        <v>310</v>
      </c>
      <c r="C22" s="20" t="s">
        <v>315</v>
      </c>
      <c r="D22" s="20"/>
      <c r="E22" s="77">
        <f>E23</f>
        <v>750</v>
      </c>
    </row>
    <row r="23" spans="1:5" ht="15.75">
      <c r="A23" s="19" t="s">
        <v>313</v>
      </c>
      <c r="B23" s="20" t="s">
        <v>310</v>
      </c>
      <c r="C23" s="20" t="s">
        <v>311</v>
      </c>
      <c r="D23" s="20"/>
      <c r="E23" s="77">
        <f>E24</f>
        <v>750</v>
      </c>
    </row>
    <row r="24" spans="1:5" ht="15.75">
      <c r="A24" s="19" t="s">
        <v>309</v>
      </c>
      <c r="B24" s="20" t="s">
        <v>310</v>
      </c>
      <c r="C24" s="20" t="s">
        <v>311</v>
      </c>
      <c r="D24" s="20" t="s">
        <v>312</v>
      </c>
      <c r="E24" s="77">
        <v>750</v>
      </c>
    </row>
    <row r="25" spans="1:5" s="5" customFormat="1" ht="31.5">
      <c r="A25" s="7" t="s">
        <v>10</v>
      </c>
      <c r="B25" s="18" t="s">
        <v>11</v>
      </c>
      <c r="C25" s="18"/>
      <c r="D25" s="18"/>
      <c r="E25" s="78">
        <f>E26</f>
        <v>427.4</v>
      </c>
    </row>
    <row r="26" spans="1:5" ht="15.75">
      <c r="A26" s="19" t="s">
        <v>177</v>
      </c>
      <c r="B26" s="20" t="s">
        <v>176</v>
      </c>
      <c r="C26" s="20"/>
      <c r="D26" s="20"/>
      <c r="E26" s="77">
        <f>E27</f>
        <v>427.4</v>
      </c>
    </row>
    <row r="27" spans="1:5" ht="47.25">
      <c r="A27" s="19" t="s">
        <v>3</v>
      </c>
      <c r="B27" s="20" t="s">
        <v>176</v>
      </c>
      <c r="C27" s="20" t="s">
        <v>83</v>
      </c>
      <c r="D27" s="20"/>
      <c r="E27" s="77">
        <f>E28</f>
        <v>427.4</v>
      </c>
    </row>
    <row r="28" spans="1:5" ht="31.5">
      <c r="A28" s="19" t="s">
        <v>352</v>
      </c>
      <c r="B28" s="20" t="s">
        <v>176</v>
      </c>
      <c r="C28" s="20" t="s">
        <v>364</v>
      </c>
      <c r="D28" s="20"/>
      <c r="E28" s="77">
        <f>E29</f>
        <v>427.4</v>
      </c>
    </row>
    <row r="29" spans="1:5" ht="15.75" customHeight="1">
      <c r="A29" s="19" t="s">
        <v>111</v>
      </c>
      <c r="B29" s="20" t="s">
        <v>176</v>
      </c>
      <c r="C29" s="20" t="s">
        <v>364</v>
      </c>
      <c r="D29" s="20" t="s">
        <v>162</v>
      </c>
      <c r="E29" s="77">
        <v>427.4</v>
      </c>
    </row>
    <row r="30" spans="1:5" s="5" customFormat="1" ht="15.75">
      <c r="A30" s="7" t="s">
        <v>12</v>
      </c>
      <c r="B30" s="18" t="s">
        <v>13</v>
      </c>
      <c r="C30" s="18"/>
      <c r="D30" s="18"/>
      <c r="E30" s="78">
        <f>E31+E42</f>
        <v>25471.053</v>
      </c>
    </row>
    <row r="31" spans="1:5" ht="15.75">
      <c r="A31" s="19" t="s">
        <v>110</v>
      </c>
      <c r="B31" s="20" t="s">
        <v>18</v>
      </c>
      <c r="C31" s="22"/>
      <c r="D31" s="20"/>
      <c r="E31" s="77">
        <f>E32</f>
        <v>21050</v>
      </c>
    </row>
    <row r="32" spans="1:5" ht="31.5">
      <c r="A32" s="19" t="s">
        <v>1</v>
      </c>
      <c r="B32" s="20" t="s">
        <v>18</v>
      </c>
      <c r="C32" s="22" t="s">
        <v>74</v>
      </c>
      <c r="D32" s="20"/>
      <c r="E32" s="77">
        <f>E33</f>
        <v>21050</v>
      </c>
    </row>
    <row r="33" spans="1:5" ht="31.5">
      <c r="A33" s="19" t="s">
        <v>171</v>
      </c>
      <c r="B33" s="20" t="s">
        <v>18</v>
      </c>
      <c r="C33" s="22" t="s">
        <v>75</v>
      </c>
      <c r="D33" s="20"/>
      <c r="E33" s="77">
        <f>E34+E38+E40+E36</f>
        <v>21050</v>
      </c>
    </row>
    <row r="34" spans="1:5" ht="15.75">
      <c r="A34" s="19" t="s">
        <v>130</v>
      </c>
      <c r="B34" s="20" t="s">
        <v>18</v>
      </c>
      <c r="C34" s="20" t="s">
        <v>76</v>
      </c>
      <c r="D34" s="20"/>
      <c r="E34" s="77">
        <f>E35</f>
        <v>17900</v>
      </c>
    </row>
    <row r="35" spans="1:5" ht="31.5">
      <c r="A35" s="19" t="s">
        <v>168</v>
      </c>
      <c r="B35" s="20" t="s">
        <v>18</v>
      </c>
      <c r="C35" s="20" t="s">
        <v>76</v>
      </c>
      <c r="D35" s="20" t="s">
        <v>159</v>
      </c>
      <c r="E35" s="77">
        <v>17900</v>
      </c>
    </row>
    <row r="36" spans="1:5" ht="31.5">
      <c r="A36" s="19" t="s">
        <v>352</v>
      </c>
      <c r="B36" s="20" t="s">
        <v>18</v>
      </c>
      <c r="C36" s="20" t="s">
        <v>358</v>
      </c>
      <c r="D36" s="20"/>
      <c r="E36" s="77">
        <f>E37</f>
        <v>2000</v>
      </c>
    </row>
    <row r="37" spans="1:5" ht="31.5" customHeight="1">
      <c r="A37" s="19" t="s">
        <v>168</v>
      </c>
      <c r="B37" s="20" t="s">
        <v>18</v>
      </c>
      <c r="C37" s="20" t="s">
        <v>358</v>
      </c>
      <c r="D37" s="20" t="s">
        <v>159</v>
      </c>
      <c r="E37" s="77">
        <v>2000</v>
      </c>
    </row>
    <row r="38" spans="1:5" ht="31.5">
      <c r="A38" s="19" t="s">
        <v>328</v>
      </c>
      <c r="B38" s="20" t="s">
        <v>18</v>
      </c>
      <c r="C38" s="20" t="s">
        <v>329</v>
      </c>
      <c r="D38" s="20"/>
      <c r="E38" s="77">
        <f>E39</f>
        <v>250</v>
      </c>
    </row>
    <row r="39" spans="1:5" ht="31.5" customHeight="1">
      <c r="A39" s="19" t="s">
        <v>168</v>
      </c>
      <c r="B39" s="20" t="s">
        <v>18</v>
      </c>
      <c r="C39" s="20" t="s">
        <v>329</v>
      </c>
      <c r="D39" s="20" t="s">
        <v>159</v>
      </c>
      <c r="E39" s="77">
        <v>250</v>
      </c>
    </row>
    <row r="40" spans="1:5" ht="31.5">
      <c r="A40" s="19" t="s">
        <v>330</v>
      </c>
      <c r="B40" s="20" t="s">
        <v>18</v>
      </c>
      <c r="C40" s="20" t="s">
        <v>331</v>
      </c>
      <c r="D40" s="20"/>
      <c r="E40" s="77">
        <f>E41</f>
        <v>900</v>
      </c>
    </row>
    <row r="41" spans="1:5" ht="31.5" customHeight="1">
      <c r="A41" s="19" t="s">
        <v>168</v>
      </c>
      <c r="B41" s="20" t="s">
        <v>18</v>
      </c>
      <c r="C41" s="20" t="s">
        <v>331</v>
      </c>
      <c r="D41" s="20" t="s">
        <v>159</v>
      </c>
      <c r="E41" s="77">
        <v>900</v>
      </c>
    </row>
    <row r="42" spans="1:5" ht="15.75">
      <c r="A42" s="19" t="s">
        <v>14</v>
      </c>
      <c r="B42" s="20" t="s">
        <v>166</v>
      </c>
      <c r="C42" s="20"/>
      <c r="D42" s="20"/>
      <c r="E42" s="77">
        <f>E43</f>
        <v>4421.053</v>
      </c>
    </row>
    <row r="43" spans="1:5" ht="63">
      <c r="A43" s="19" t="s">
        <v>68</v>
      </c>
      <c r="B43" s="20" t="s">
        <v>166</v>
      </c>
      <c r="C43" s="20" t="s">
        <v>69</v>
      </c>
      <c r="D43" s="20"/>
      <c r="E43" s="77">
        <f>E44</f>
        <v>4421.053</v>
      </c>
    </row>
    <row r="44" spans="1:5" ht="31.5">
      <c r="A44" s="19" t="s">
        <v>258</v>
      </c>
      <c r="B44" s="20" t="s">
        <v>166</v>
      </c>
      <c r="C44" s="20" t="s">
        <v>257</v>
      </c>
      <c r="D44" s="20"/>
      <c r="E44" s="77">
        <f>E45+E47</f>
        <v>4421.053</v>
      </c>
    </row>
    <row r="45" spans="1:5" ht="47.25">
      <c r="A45" s="19" t="s">
        <v>259</v>
      </c>
      <c r="B45" s="20" t="s">
        <v>166</v>
      </c>
      <c r="C45" s="20" t="s">
        <v>256</v>
      </c>
      <c r="D45" s="20"/>
      <c r="E45" s="77">
        <f>E46</f>
        <v>4200</v>
      </c>
    </row>
    <row r="46" spans="1:5" ht="31.5">
      <c r="A46" s="19" t="s">
        <v>168</v>
      </c>
      <c r="B46" s="20" t="s">
        <v>166</v>
      </c>
      <c r="C46" s="20" t="s">
        <v>256</v>
      </c>
      <c r="D46" s="20" t="s">
        <v>159</v>
      </c>
      <c r="E46" s="77">
        <v>4200</v>
      </c>
    </row>
    <row r="47" spans="1:5" ht="47.25">
      <c r="A47" s="19" t="s">
        <v>259</v>
      </c>
      <c r="B47" s="20" t="s">
        <v>166</v>
      </c>
      <c r="C47" s="20" t="s">
        <v>317</v>
      </c>
      <c r="D47" s="20"/>
      <c r="E47" s="77">
        <f>E48</f>
        <v>221.053</v>
      </c>
    </row>
    <row r="48" spans="1:5" ht="31.5">
      <c r="A48" s="19" t="s">
        <v>168</v>
      </c>
      <c r="B48" s="20" t="s">
        <v>166</v>
      </c>
      <c r="C48" s="20" t="s">
        <v>317</v>
      </c>
      <c r="D48" s="20" t="s">
        <v>159</v>
      </c>
      <c r="E48" s="77">
        <v>221.053</v>
      </c>
    </row>
    <row r="49" spans="1:5" s="5" customFormat="1" ht="15.75">
      <c r="A49" s="7" t="s">
        <v>132</v>
      </c>
      <c r="B49" s="18" t="s">
        <v>131</v>
      </c>
      <c r="C49" s="18"/>
      <c r="D49" s="18"/>
      <c r="E49" s="78">
        <f>E65+E72+E50</f>
        <v>8294.536</v>
      </c>
    </row>
    <row r="50" spans="1:5" s="5" customFormat="1" ht="15.75">
      <c r="A50" s="19" t="s">
        <v>327</v>
      </c>
      <c r="B50" s="20" t="s">
        <v>325</v>
      </c>
      <c r="C50" s="20"/>
      <c r="D50" s="18"/>
      <c r="E50" s="77">
        <f>E51</f>
        <v>5789.416000000001</v>
      </c>
    </row>
    <row r="51" spans="1:5" s="5" customFormat="1" ht="63">
      <c r="A51" s="19" t="s">
        <v>68</v>
      </c>
      <c r="B51" s="20" t="s">
        <v>325</v>
      </c>
      <c r="C51" s="20" t="s">
        <v>69</v>
      </c>
      <c r="D51" s="18"/>
      <c r="E51" s="77">
        <f>E60+E57+E52</f>
        <v>5789.416000000001</v>
      </c>
    </row>
    <row r="52" spans="1:5" s="5" customFormat="1" ht="31.5">
      <c r="A52" s="19" t="s">
        <v>361</v>
      </c>
      <c r="B52" s="20" t="s">
        <v>325</v>
      </c>
      <c r="C52" s="20" t="s">
        <v>362</v>
      </c>
      <c r="D52" s="20"/>
      <c r="E52" s="77">
        <f>E53+E55</f>
        <v>-11.251999999999953</v>
      </c>
    </row>
    <row r="53" spans="1:5" s="5" customFormat="1" ht="31.5">
      <c r="A53" s="19" t="s">
        <v>85</v>
      </c>
      <c r="B53" s="20" t="s">
        <v>325</v>
      </c>
      <c r="C53" s="20" t="s">
        <v>363</v>
      </c>
      <c r="D53" s="20"/>
      <c r="E53" s="77">
        <f>E54</f>
        <v>-914.668</v>
      </c>
    </row>
    <row r="54" spans="1:5" s="5" customFormat="1" ht="31.5" customHeight="1">
      <c r="A54" s="19" t="s">
        <v>49</v>
      </c>
      <c r="B54" s="20" t="s">
        <v>325</v>
      </c>
      <c r="C54" s="20" t="s">
        <v>363</v>
      </c>
      <c r="D54" s="20" t="s">
        <v>165</v>
      </c>
      <c r="E54" s="77">
        <v>-914.668</v>
      </c>
    </row>
    <row r="55" spans="1:5" s="5" customFormat="1" ht="31.5">
      <c r="A55" s="19" t="s">
        <v>352</v>
      </c>
      <c r="B55" s="20" t="s">
        <v>325</v>
      </c>
      <c r="C55" s="20" t="s">
        <v>365</v>
      </c>
      <c r="D55" s="20"/>
      <c r="E55" s="77">
        <f>E56</f>
        <v>903.416</v>
      </c>
    </row>
    <row r="56" spans="1:5" s="5" customFormat="1" ht="15.75" customHeight="1">
      <c r="A56" s="19" t="s">
        <v>111</v>
      </c>
      <c r="B56" s="20" t="s">
        <v>325</v>
      </c>
      <c r="C56" s="20" t="s">
        <v>365</v>
      </c>
      <c r="D56" s="20" t="s">
        <v>162</v>
      </c>
      <c r="E56" s="77">
        <v>903.416</v>
      </c>
    </row>
    <row r="57" spans="1:5" s="5" customFormat="1" ht="63">
      <c r="A57" s="19" t="s">
        <v>170</v>
      </c>
      <c r="B57" s="20" t="s">
        <v>325</v>
      </c>
      <c r="C57" s="20" t="s">
        <v>70</v>
      </c>
      <c r="D57" s="20"/>
      <c r="E57" s="77">
        <f>E58</f>
        <v>1600.353</v>
      </c>
    </row>
    <row r="58" spans="1:5" s="5" customFormat="1" ht="31.5">
      <c r="A58" s="19" t="s">
        <v>85</v>
      </c>
      <c r="B58" s="20" t="s">
        <v>325</v>
      </c>
      <c r="C58" s="20" t="s">
        <v>86</v>
      </c>
      <c r="D58" s="20"/>
      <c r="E58" s="77">
        <f>E59</f>
        <v>1600.353</v>
      </c>
    </row>
    <row r="59" spans="1:5" s="5" customFormat="1" ht="31.5" customHeight="1">
      <c r="A59" s="19" t="s">
        <v>49</v>
      </c>
      <c r="B59" s="20" t="s">
        <v>325</v>
      </c>
      <c r="C59" s="20" t="s">
        <v>86</v>
      </c>
      <c r="D59" s="20" t="s">
        <v>165</v>
      </c>
      <c r="E59" s="77">
        <v>1600.353</v>
      </c>
    </row>
    <row r="60" spans="1:5" s="5" customFormat="1" ht="31.5">
      <c r="A60" s="19" t="s">
        <v>324</v>
      </c>
      <c r="B60" s="20" t="s">
        <v>325</v>
      </c>
      <c r="C60" s="20" t="s">
        <v>326</v>
      </c>
      <c r="D60" s="20"/>
      <c r="E60" s="77">
        <f>E63+E61</f>
        <v>4200.3150000000005</v>
      </c>
    </row>
    <row r="61" spans="1:5" s="5" customFormat="1" ht="31.5">
      <c r="A61" s="19" t="s">
        <v>85</v>
      </c>
      <c r="B61" s="20" t="s">
        <v>325</v>
      </c>
      <c r="C61" s="20" t="s">
        <v>384</v>
      </c>
      <c r="D61" s="20"/>
      <c r="E61" s="77">
        <f>E62</f>
        <v>3026.105</v>
      </c>
    </row>
    <row r="62" spans="1:5" s="5" customFormat="1" ht="31.5" customHeight="1">
      <c r="A62" s="19" t="s">
        <v>49</v>
      </c>
      <c r="B62" s="20" t="s">
        <v>325</v>
      </c>
      <c r="C62" s="20" t="s">
        <v>384</v>
      </c>
      <c r="D62" s="20" t="s">
        <v>165</v>
      </c>
      <c r="E62" s="77">
        <v>3026.105</v>
      </c>
    </row>
    <row r="63" spans="1:5" s="5" customFormat="1" ht="31.5">
      <c r="A63" s="19" t="s">
        <v>336</v>
      </c>
      <c r="B63" s="20" t="s">
        <v>325</v>
      </c>
      <c r="C63" s="20" t="s">
        <v>337</v>
      </c>
      <c r="D63" s="20"/>
      <c r="E63" s="77">
        <f>E64</f>
        <v>1174.21</v>
      </c>
    </row>
    <row r="64" spans="1:5" s="5" customFormat="1" ht="48" customHeight="1">
      <c r="A64" s="19" t="s">
        <v>49</v>
      </c>
      <c r="B64" s="20" t="s">
        <v>325</v>
      </c>
      <c r="C64" s="20" t="s">
        <v>337</v>
      </c>
      <c r="D64" s="20" t="s">
        <v>165</v>
      </c>
      <c r="E64" s="77">
        <v>1174.21</v>
      </c>
    </row>
    <row r="65" spans="1:5" s="5" customFormat="1" ht="15.75">
      <c r="A65" s="19" t="s">
        <v>148</v>
      </c>
      <c r="B65" s="20" t="s">
        <v>147</v>
      </c>
      <c r="C65" s="20"/>
      <c r="D65" s="20"/>
      <c r="E65" s="77">
        <f>E66</f>
        <v>2464.17</v>
      </c>
    </row>
    <row r="66" spans="1:5" s="5" customFormat="1" ht="63">
      <c r="A66" s="19" t="s">
        <v>68</v>
      </c>
      <c r="B66" s="20" t="s">
        <v>147</v>
      </c>
      <c r="C66" s="20" t="s">
        <v>69</v>
      </c>
      <c r="D66" s="20"/>
      <c r="E66" s="77">
        <f>E67</f>
        <v>2464.17</v>
      </c>
    </row>
    <row r="67" spans="1:5" s="5" customFormat="1" ht="47.25">
      <c r="A67" s="19" t="s">
        <v>33</v>
      </c>
      <c r="B67" s="20" t="s">
        <v>147</v>
      </c>
      <c r="C67" s="20" t="s">
        <v>71</v>
      </c>
      <c r="D67" s="20"/>
      <c r="E67" s="77">
        <f>E68+E70</f>
        <v>2464.17</v>
      </c>
    </row>
    <row r="68" spans="1:5" s="5" customFormat="1" ht="47.25">
      <c r="A68" s="19" t="s">
        <v>174</v>
      </c>
      <c r="B68" s="20" t="s">
        <v>147</v>
      </c>
      <c r="C68" s="20" t="s">
        <v>279</v>
      </c>
      <c r="D68" s="20"/>
      <c r="E68" s="77">
        <f>E69</f>
        <v>660</v>
      </c>
    </row>
    <row r="69" spans="1:5" s="5" customFormat="1" ht="15.75">
      <c r="A69" s="19" t="s">
        <v>111</v>
      </c>
      <c r="B69" s="20" t="s">
        <v>147</v>
      </c>
      <c r="C69" s="20" t="s">
        <v>279</v>
      </c>
      <c r="D69" s="20" t="s">
        <v>162</v>
      </c>
      <c r="E69" s="77">
        <v>660</v>
      </c>
    </row>
    <row r="70" spans="1:5" s="5" customFormat="1" ht="31.5">
      <c r="A70" s="19" t="s">
        <v>352</v>
      </c>
      <c r="B70" s="20" t="s">
        <v>147</v>
      </c>
      <c r="C70" s="20" t="s">
        <v>366</v>
      </c>
      <c r="D70" s="20"/>
      <c r="E70" s="77">
        <f>E71</f>
        <v>1804.17</v>
      </c>
    </row>
    <row r="71" spans="1:5" s="5" customFormat="1" ht="15.75" customHeight="1">
      <c r="A71" s="19" t="s">
        <v>111</v>
      </c>
      <c r="B71" s="20" t="s">
        <v>147</v>
      </c>
      <c r="C71" s="20" t="s">
        <v>366</v>
      </c>
      <c r="D71" s="20" t="s">
        <v>162</v>
      </c>
      <c r="E71" s="77">
        <v>1804.17</v>
      </c>
    </row>
    <row r="72" spans="1:5" s="5" customFormat="1" ht="15.75">
      <c r="A72" s="19" t="s">
        <v>267</v>
      </c>
      <c r="B72" s="20" t="s">
        <v>263</v>
      </c>
      <c r="C72" s="20"/>
      <c r="D72" s="20"/>
      <c r="E72" s="77">
        <f>E73</f>
        <v>40.95</v>
      </c>
    </row>
    <row r="73" spans="1:5" s="5" customFormat="1" ht="63">
      <c r="A73" s="19" t="s">
        <v>68</v>
      </c>
      <c r="B73" s="20" t="s">
        <v>263</v>
      </c>
      <c r="C73" s="20" t="s">
        <v>69</v>
      </c>
      <c r="D73" s="20"/>
      <c r="E73" s="77">
        <f>E74</f>
        <v>40.95</v>
      </c>
    </row>
    <row r="74" spans="1:5" s="5" customFormat="1" ht="31.5">
      <c r="A74" s="19" t="s">
        <v>262</v>
      </c>
      <c r="B74" s="20" t="s">
        <v>263</v>
      </c>
      <c r="C74" s="20" t="s">
        <v>264</v>
      </c>
      <c r="D74" s="20"/>
      <c r="E74" s="77">
        <f>E75</f>
        <v>40.95</v>
      </c>
    </row>
    <row r="75" spans="1:5" s="5" customFormat="1" ht="78.75">
      <c r="A75" s="122" t="s">
        <v>265</v>
      </c>
      <c r="B75" s="123" t="s">
        <v>263</v>
      </c>
      <c r="C75" s="123" t="s">
        <v>266</v>
      </c>
      <c r="D75" s="123"/>
      <c r="E75" s="124">
        <f>E76</f>
        <v>40.95</v>
      </c>
    </row>
    <row r="76" spans="1:5" s="5" customFormat="1" ht="31.5">
      <c r="A76" s="19" t="s">
        <v>168</v>
      </c>
      <c r="B76" s="123" t="s">
        <v>263</v>
      </c>
      <c r="C76" s="123" t="s">
        <v>266</v>
      </c>
      <c r="D76" s="123" t="s">
        <v>159</v>
      </c>
      <c r="E76" s="124">
        <v>40.95</v>
      </c>
    </row>
    <row r="77" spans="1:5" ht="15.75">
      <c r="A77" s="7" t="s">
        <v>15</v>
      </c>
      <c r="B77" s="18" t="s">
        <v>117</v>
      </c>
      <c r="C77" s="18"/>
      <c r="D77" s="18"/>
      <c r="E77" s="78">
        <f>E78+E87+E104+E113</f>
        <v>36607.5</v>
      </c>
    </row>
    <row r="78" spans="1:5" ht="15.75">
      <c r="A78" s="19" t="s">
        <v>121</v>
      </c>
      <c r="B78" s="20" t="s">
        <v>118</v>
      </c>
      <c r="C78" s="20"/>
      <c r="D78" s="20"/>
      <c r="E78" s="77">
        <f>E79</f>
        <v>20077.8</v>
      </c>
    </row>
    <row r="79" spans="1:5" ht="31.5">
      <c r="A79" s="19" t="s">
        <v>40</v>
      </c>
      <c r="B79" s="20" t="s">
        <v>118</v>
      </c>
      <c r="C79" s="20" t="s">
        <v>34</v>
      </c>
      <c r="D79" s="20"/>
      <c r="E79" s="77">
        <f>E80</f>
        <v>20077.8</v>
      </c>
    </row>
    <row r="80" spans="1:5" ht="31.5">
      <c r="A80" s="19" t="s">
        <v>55</v>
      </c>
      <c r="B80" s="20" t="s">
        <v>118</v>
      </c>
      <c r="C80" s="20" t="s">
        <v>35</v>
      </c>
      <c r="D80" s="20"/>
      <c r="E80" s="77">
        <f>E83+E85+E81</f>
        <v>20077.8</v>
      </c>
    </row>
    <row r="81" spans="1:5" ht="15.75">
      <c r="A81" s="19" t="s">
        <v>51</v>
      </c>
      <c r="B81" s="20" t="s">
        <v>118</v>
      </c>
      <c r="C81" s="20" t="s">
        <v>295</v>
      </c>
      <c r="D81" s="20"/>
      <c r="E81" s="77">
        <f>E82</f>
        <v>3502</v>
      </c>
    </row>
    <row r="82" spans="1:5" ht="31.5">
      <c r="A82" s="19" t="s">
        <v>160</v>
      </c>
      <c r="B82" s="20" t="s">
        <v>118</v>
      </c>
      <c r="C82" s="20" t="s">
        <v>295</v>
      </c>
      <c r="D82" s="20" t="s">
        <v>161</v>
      </c>
      <c r="E82" s="77">
        <v>3502</v>
      </c>
    </row>
    <row r="83" spans="1:5" ht="51" customHeight="1">
      <c r="A83" s="19" t="s">
        <v>174</v>
      </c>
      <c r="B83" s="20" t="s">
        <v>118</v>
      </c>
      <c r="C83" s="20" t="s">
        <v>233</v>
      </c>
      <c r="D83" s="20"/>
      <c r="E83" s="77">
        <f>E84</f>
        <v>4067.2</v>
      </c>
    </row>
    <row r="84" spans="1:5" ht="31.5" customHeight="1">
      <c r="A84" s="19" t="s">
        <v>160</v>
      </c>
      <c r="B84" s="20" t="s">
        <v>118</v>
      </c>
      <c r="C84" s="20" t="s">
        <v>233</v>
      </c>
      <c r="D84" s="20" t="s">
        <v>161</v>
      </c>
      <c r="E84" s="77">
        <v>4067.2</v>
      </c>
    </row>
    <row r="85" spans="1:5" ht="177.75" customHeight="1">
      <c r="A85" s="19" t="s">
        <v>172</v>
      </c>
      <c r="B85" s="20" t="s">
        <v>118</v>
      </c>
      <c r="C85" s="20" t="s">
        <v>56</v>
      </c>
      <c r="D85" s="20"/>
      <c r="E85" s="77">
        <f>E86</f>
        <v>12508.6</v>
      </c>
    </row>
    <row r="86" spans="1:5" ht="31.5">
      <c r="A86" s="19" t="s">
        <v>160</v>
      </c>
      <c r="B86" s="20" t="s">
        <v>118</v>
      </c>
      <c r="C86" s="20" t="s">
        <v>56</v>
      </c>
      <c r="D86" s="20" t="s">
        <v>161</v>
      </c>
      <c r="E86" s="77">
        <v>12508.6</v>
      </c>
    </row>
    <row r="87" spans="1:5" ht="15.75">
      <c r="A87" s="19" t="s">
        <v>122</v>
      </c>
      <c r="B87" s="20" t="s">
        <v>16</v>
      </c>
      <c r="C87" s="20"/>
      <c r="D87" s="20"/>
      <c r="E87" s="77">
        <f>E88</f>
        <v>15314.7</v>
      </c>
    </row>
    <row r="88" spans="1:5" ht="31.5">
      <c r="A88" s="19" t="s">
        <v>40</v>
      </c>
      <c r="B88" s="20" t="s">
        <v>16</v>
      </c>
      <c r="C88" s="20" t="s">
        <v>34</v>
      </c>
      <c r="D88" s="20"/>
      <c r="E88" s="77">
        <f>E89</f>
        <v>15314.7</v>
      </c>
    </row>
    <row r="89" spans="1:5" ht="31.5">
      <c r="A89" s="19" t="s">
        <v>57</v>
      </c>
      <c r="B89" s="20" t="s">
        <v>16</v>
      </c>
      <c r="C89" s="20" t="s">
        <v>58</v>
      </c>
      <c r="D89" s="20"/>
      <c r="E89" s="77">
        <f>E96+E92+E90+E98+E100+E102+E94</f>
        <v>15314.7</v>
      </c>
    </row>
    <row r="90" spans="1:5" ht="31.5">
      <c r="A90" s="19" t="s">
        <v>52</v>
      </c>
      <c r="B90" s="20" t="s">
        <v>16</v>
      </c>
      <c r="C90" s="20" t="s">
        <v>294</v>
      </c>
      <c r="D90" s="20"/>
      <c r="E90" s="77">
        <f>E91</f>
        <v>3980</v>
      </c>
    </row>
    <row r="91" spans="1:5" ht="31.5" customHeight="1">
      <c r="A91" s="19" t="s">
        <v>160</v>
      </c>
      <c r="B91" s="20" t="s">
        <v>16</v>
      </c>
      <c r="C91" s="20" t="s">
        <v>294</v>
      </c>
      <c r="D91" s="20" t="s">
        <v>161</v>
      </c>
      <c r="E91" s="77">
        <v>3980</v>
      </c>
    </row>
    <row r="92" spans="1:5" ht="47.25">
      <c r="A92" s="19" t="s">
        <v>174</v>
      </c>
      <c r="B92" s="20" t="s">
        <v>16</v>
      </c>
      <c r="C92" s="20" t="s">
        <v>175</v>
      </c>
      <c r="D92" s="20"/>
      <c r="E92" s="77">
        <f>E93</f>
        <v>9358.6</v>
      </c>
    </row>
    <row r="93" spans="1:5" ht="31.5" customHeight="1">
      <c r="A93" s="19" t="s">
        <v>160</v>
      </c>
      <c r="B93" s="20" t="s">
        <v>16</v>
      </c>
      <c r="C93" s="20" t="s">
        <v>175</v>
      </c>
      <c r="D93" s="20" t="s">
        <v>161</v>
      </c>
      <c r="E93" s="77">
        <v>9358.6</v>
      </c>
    </row>
    <row r="94" spans="1:5" ht="31.5">
      <c r="A94" s="19" t="s">
        <v>352</v>
      </c>
      <c r="B94" s="20" t="s">
        <v>16</v>
      </c>
      <c r="C94" s="20" t="s">
        <v>354</v>
      </c>
      <c r="D94" s="20"/>
      <c r="E94" s="77">
        <f>E95</f>
        <v>500</v>
      </c>
    </row>
    <row r="95" spans="1:5" ht="31.5" customHeight="1">
      <c r="A95" s="19" t="s">
        <v>160</v>
      </c>
      <c r="B95" s="20" t="s">
        <v>16</v>
      </c>
      <c r="C95" s="20" t="s">
        <v>354</v>
      </c>
      <c r="D95" s="20" t="s">
        <v>161</v>
      </c>
      <c r="E95" s="77">
        <v>500</v>
      </c>
    </row>
    <row r="96" spans="1:5" ht="167.25" customHeight="1">
      <c r="A96" s="1" t="s">
        <v>173</v>
      </c>
      <c r="B96" s="20" t="s">
        <v>16</v>
      </c>
      <c r="C96" s="20" t="s">
        <v>59</v>
      </c>
      <c r="D96" s="20"/>
      <c r="E96" s="77">
        <f>E97</f>
        <v>1126.1</v>
      </c>
    </row>
    <row r="97" spans="1:5" ht="31.5">
      <c r="A97" s="19" t="s">
        <v>160</v>
      </c>
      <c r="B97" s="20" t="s">
        <v>16</v>
      </c>
      <c r="C97" s="20" t="s">
        <v>59</v>
      </c>
      <c r="D97" s="20" t="s">
        <v>161</v>
      </c>
      <c r="E97" s="77">
        <v>1126.1</v>
      </c>
    </row>
    <row r="98" spans="1:5" ht="31.5">
      <c r="A98" s="19" t="s">
        <v>332</v>
      </c>
      <c r="B98" s="20" t="s">
        <v>16</v>
      </c>
      <c r="C98" s="20" t="s">
        <v>355</v>
      </c>
      <c r="D98" s="20"/>
      <c r="E98" s="77">
        <f>E99</f>
        <v>162</v>
      </c>
    </row>
    <row r="99" spans="1:5" ht="31.5" customHeight="1">
      <c r="A99" s="19" t="s">
        <v>160</v>
      </c>
      <c r="B99" s="20" t="s">
        <v>16</v>
      </c>
      <c r="C99" s="20" t="s">
        <v>355</v>
      </c>
      <c r="D99" s="20" t="s">
        <v>161</v>
      </c>
      <c r="E99" s="77">
        <v>162</v>
      </c>
    </row>
    <row r="100" spans="1:5" ht="31.5">
      <c r="A100" s="19" t="s">
        <v>328</v>
      </c>
      <c r="B100" s="20" t="s">
        <v>16</v>
      </c>
      <c r="C100" s="20" t="s">
        <v>356</v>
      </c>
      <c r="D100" s="20"/>
      <c r="E100" s="15">
        <f>E101</f>
        <v>75</v>
      </c>
    </row>
    <row r="101" spans="1:5" ht="31.5" customHeight="1">
      <c r="A101" s="19" t="s">
        <v>160</v>
      </c>
      <c r="B101" s="20" t="s">
        <v>16</v>
      </c>
      <c r="C101" s="20" t="s">
        <v>356</v>
      </c>
      <c r="D101" s="20" t="s">
        <v>161</v>
      </c>
      <c r="E101" s="15">
        <v>75</v>
      </c>
    </row>
    <row r="102" spans="1:5" ht="31.5">
      <c r="A102" s="19" t="s">
        <v>330</v>
      </c>
      <c r="B102" s="20" t="s">
        <v>16</v>
      </c>
      <c r="C102" s="20" t="s">
        <v>357</v>
      </c>
      <c r="D102" s="20"/>
      <c r="E102" s="15">
        <f>E103</f>
        <v>113</v>
      </c>
    </row>
    <row r="103" spans="1:5" ht="31.5" customHeight="1">
      <c r="A103" s="19" t="s">
        <v>160</v>
      </c>
      <c r="B103" s="20" t="s">
        <v>16</v>
      </c>
      <c r="C103" s="20" t="s">
        <v>357</v>
      </c>
      <c r="D103" s="20" t="s">
        <v>161</v>
      </c>
      <c r="E103" s="15">
        <v>113</v>
      </c>
    </row>
    <row r="104" spans="1:5" ht="15.75">
      <c r="A104" s="19" t="s">
        <v>109</v>
      </c>
      <c r="B104" s="20" t="s">
        <v>108</v>
      </c>
      <c r="C104" s="20"/>
      <c r="D104" s="20"/>
      <c r="E104" s="77">
        <f>E109+E105</f>
        <v>478</v>
      </c>
    </row>
    <row r="105" spans="1:5" ht="31.5">
      <c r="A105" s="19" t="s">
        <v>40</v>
      </c>
      <c r="B105" s="20" t="s">
        <v>108</v>
      </c>
      <c r="C105" s="20" t="s">
        <v>34</v>
      </c>
      <c r="D105" s="20"/>
      <c r="E105" s="77">
        <f>E106</f>
        <v>300</v>
      </c>
    </row>
    <row r="106" spans="1:5" ht="31.5">
      <c r="A106" s="19" t="s">
        <v>60</v>
      </c>
      <c r="B106" s="20" t="s">
        <v>108</v>
      </c>
      <c r="C106" s="20" t="s">
        <v>61</v>
      </c>
      <c r="D106" s="20"/>
      <c r="E106" s="77">
        <f>E107</f>
        <v>300</v>
      </c>
    </row>
    <row r="107" spans="1:5" ht="15.75">
      <c r="A107" s="19" t="s">
        <v>53</v>
      </c>
      <c r="B107" s="20" t="s">
        <v>108</v>
      </c>
      <c r="C107" s="20" t="s">
        <v>62</v>
      </c>
      <c r="D107" s="20"/>
      <c r="E107" s="77">
        <f>E108</f>
        <v>300</v>
      </c>
    </row>
    <row r="108" spans="1:5" ht="31.5">
      <c r="A108" s="19" t="s">
        <v>160</v>
      </c>
      <c r="B108" s="20" t="s">
        <v>108</v>
      </c>
      <c r="C108" s="20" t="s">
        <v>62</v>
      </c>
      <c r="D108" s="20" t="s">
        <v>161</v>
      </c>
      <c r="E108" s="77">
        <v>300</v>
      </c>
    </row>
    <row r="109" spans="1:5" ht="31.5">
      <c r="A109" s="19" t="s">
        <v>0</v>
      </c>
      <c r="B109" s="20" t="s">
        <v>108</v>
      </c>
      <c r="C109" s="20" t="s">
        <v>63</v>
      </c>
      <c r="D109" s="20"/>
      <c r="E109" s="77">
        <f>E110</f>
        <v>178</v>
      </c>
    </row>
    <row r="110" spans="1:5" ht="31.5">
      <c r="A110" s="19" t="s">
        <v>2</v>
      </c>
      <c r="B110" s="20" t="s">
        <v>108</v>
      </c>
      <c r="C110" s="20" t="s">
        <v>67</v>
      </c>
      <c r="D110" s="20"/>
      <c r="E110" s="77">
        <f>E111</f>
        <v>178</v>
      </c>
    </row>
    <row r="111" spans="1:5" ht="47.25">
      <c r="A111" s="19" t="s">
        <v>174</v>
      </c>
      <c r="B111" s="20" t="s">
        <v>108</v>
      </c>
      <c r="C111" s="20" t="s">
        <v>234</v>
      </c>
      <c r="D111" s="20"/>
      <c r="E111" s="77">
        <f>E112</f>
        <v>178</v>
      </c>
    </row>
    <row r="112" spans="1:5" ht="31.5">
      <c r="A112" s="19" t="s">
        <v>160</v>
      </c>
      <c r="B112" s="20" t="s">
        <v>108</v>
      </c>
      <c r="C112" s="20" t="s">
        <v>234</v>
      </c>
      <c r="D112" s="20" t="s">
        <v>161</v>
      </c>
      <c r="E112" s="77">
        <v>178</v>
      </c>
    </row>
    <row r="113" spans="1:5" ht="15.75">
      <c r="A113" s="19" t="s">
        <v>235</v>
      </c>
      <c r="B113" s="20" t="s">
        <v>236</v>
      </c>
      <c r="C113" s="20"/>
      <c r="D113" s="20"/>
      <c r="E113" s="77">
        <f>E118+E114</f>
        <v>737</v>
      </c>
    </row>
    <row r="114" spans="1:5" ht="31.5">
      <c r="A114" s="19" t="s">
        <v>40</v>
      </c>
      <c r="B114" s="20" t="s">
        <v>236</v>
      </c>
      <c r="C114" s="20" t="s">
        <v>34</v>
      </c>
      <c r="D114" s="20"/>
      <c r="E114" s="77">
        <f>E115</f>
        <v>60</v>
      </c>
    </row>
    <row r="115" spans="1:5" ht="31.5">
      <c r="A115" s="19" t="s">
        <v>298</v>
      </c>
      <c r="B115" s="20" t="s">
        <v>236</v>
      </c>
      <c r="C115" s="20" t="s">
        <v>299</v>
      </c>
      <c r="D115" s="20"/>
      <c r="E115" s="77">
        <f>E116</f>
        <v>60</v>
      </c>
    </row>
    <row r="116" spans="1:5" ht="15.75">
      <c r="A116" s="19" t="s">
        <v>296</v>
      </c>
      <c r="B116" s="20" t="s">
        <v>236</v>
      </c>
      <c r="C116" s="20" t="s">
        <v>297</v>
      </c>
      <c r="D116" s="20"/>
      <c r="E116" s="77">
        <f>E117</f>
        <v>60</v>
      </c>
    </row>
    <row r="117" spans="1:5" ht="31.5">
      <c r="A117" s="19" t="s">
        <v>160</v>
      </c>
      <c r="B117" s="20" t="s">
        <v>236</v>
      </c>
      <c r="C117" s="20" t="s">
        <v>297</v>
      </c>
      <c r="D117" s="20" t="s">
        <v>161</v>
      </c>
      <c r="E117" s="77">
        <v>60</v>
      </c>
    </row>
    <row r="118" spans="1:5" ht="31.5">
      <c r="A118" s="19" t="s">
        <v>239</v>
      </c>
      <c r="B118" s="20" t="s">
        <v>236</v>
      </c>
      <c r="C118" s="20" t="s">
        <v>240</v>
      </c>
      <c r="D118" s="20"/>
      <c r="E118" s="77">
        <f>E119</f>
        <v>677</v>
      </c>
    </row>
    <row r="119" spans="1:5" ht="31.5">
      <c r="A119" s="19" t="s">
        <v>241</v>
      </c>
      <c r="B119" s="20" t="s">
        <v>236</v>
      </c>
      <c r="C119" s="20" t="s">
        <v>242</v>
      </c>
      <c r="D119" s="20"/>
      <c r="E119" s="77">
        <f>E120</f>
        <v>677</v>
      </c>
    </row>
    <row r="120" spans="1:5" ht="47.25">
      <c r="A120" s="19" t="s">
        <v>237</v>
      </c>
      <c r="B120" s="20" t="s">
        <v>236</v>
      </c>
      <c r="C120" s="20" t="s">
        <v>238</v>
      </c>
      <c r="D120" s="20"/>
      <c r="E120" s="77">
        <f>E121</f>
        <v>677</v>
      </c>
    </row>
    <row r="121" spans="1:5" ht="31.5">
      <c r="A121" s="19" t="s">
        <v>160</v>
      </c>
      <c r="B121" s="20" t="s">
        <v>236</v>
      </c>
      <c r="C121" s="20" t="s">
        <v>238</v>
      </c>
      <c r="D121" s="20" t="s">
        <v>161</v>
      </c>
      <c r="E121" s="77">
        <v>677</v>
      </c>
    </row>
    <row r="122" spans="1:5" ht="15.75">
      <c r="A122" s="7" t="s">
        <v>50</v>
      </c>
      <c r="B122" s="18" t="s">
        <v>119</v>
      </c>
      <c r="C122" s="18"/>
      <c r="D122" s="18"/>
      <c r="E122" s="78">
        <f>E123</f>
        <v>-975.0750000000003</v>
      </c>
    </row>
    <row r="123" spans="1:5" ht="15.75">
      <c r="A123" s="19" t="s">
        <v>17</v>
      </c>
      <c r="B123" s="20" t="s">
        <v>120</v>
      </c>
      <c r="C123" s="20"/>
      <c r="D123" s="20"/>
      <c r="E123" s="77">
        <f>E124</f>
        <v>-975.0750000000003</v>
      </c>
    </row>
    <row r="124" spans="1:5" ht="31.5">
      <c r="A124" s="19" t="s">
        <v>0</v>
      </c>
      <c r="B124" s="20" t="s">
        <v>120</v>
      </c>
      <c r="C124" s="20" t="s">
        <v>63</v>
      </c>
      <c r="D124" s="20"/>
      <c r="E124" s="77">
        <f>E125</f>
        <v>-975.0750000000003</v>
      </c>
    </row>
    <row r="125" spans="1:5" ht="47.25">
      <c r="A125" s="19" t="s">
        <v>65</v>
      </c>
      <c r="B125" s="20" t="s">
        <v>120</v>
      </c>
      <c r="C125" s="20" t="s">
        <v>64</v>
      </c>
      <c r="D125" s="20"/>
      <c r="E125" s="77">
        <f>E126+E128+E132+E134+E136+E138+E130</f>
        <v>-975.0750000000003</v>
      </c>
    </row>
    <row r="126" spans="1:5" ht="15.75">
      <c r="A126" s="19" t="s">
        <v>167</v>
      </c>
      <c r="B126" s="20" t="s">
        <v>120</v>
      </c>
      <c r="C126" s="20" t="s">
        <v>66</v>
      </c>
      <c r="D126" s="20"/>
      <c r="E126" s="77">
        <f>E127</f>
        <v>446.265</v>
      </c>
    </row>
    <row r="127" spans="1:5" ht="31.5" customHeight="1">
      <c r="A127" s="19" t="s">
        <v>160</v>
      </c>
      <c r="B127" s="20" t="s">
        <v>120</v>
      </c>
      <c r="C127" s="20" t="s">
        <v>66</v>
      </c>
      <c r="D127" s="20" t="s">
        <v>161</v>
      </c>
      <c r="E127" s="77">
        <v>446.265</v>
      </c>
    </row>
    <row r="128" spans="1:5" ht="47.25">
      <c r="A128" s="19" t="s">
        <v>174</v>
      </c>
      <c r="B128" s="20" t="s">
        <v>120</v>
      </c>
      <c r="C128" s="20" t="s">
        <v>280</v>
      </c>
      <c r="D128" s="20"/>
      <c r="E128" s="77">
        <f>E129</f>
        <v>-1422.9</v>
      </c>
    </row>
    <row r="129" spans="1:5" ht="31.5">
      <c r="A129" s="19" t="s">
        <v>160</v>
      </c>
      <c r="B129" s="20" t="s">
        <v>120</v>
      </c>
      <c r="C129" s="20" t="s">
        <v>280</v>
      </c>
      <c r="D129" s="20" t="s">
        <v>161</v>
      </c>
      <c r="E129" s="77">
        <v>-1422.9</v>
      </c>
    </row>
    <row r="130" spans="1:5" ht="31.5">
      <c r="A130" s="19" t="s">
        <v>352</v>
      </c>
      <c r="B130" s="20" t="s">
        <v>120</v>
      </c>
      <c r="C130" s="20" t="s">
        <v>353</v>
      </c>
      <c r="D130" s="20"/>
      <c r="E130" s="77">
        <f>E131</f>
        <v>345</v>
      </c>
    </row>
    <row r="131" spans="1:5" ht="31.5" customHeight="1">
      <c r="A131" s="19" t="s">
        <v>160</v>
      </c>
      <c r="B131" s="20" t="s">
        <v>120</v>
      </c>
      <c r="C131" s="20" t="s">
        <v>353</v>
      </c>
      <c r="D131" s="20" t="s">
        <v>161</v>
      </c>
      <c r="E131" s="77">
        <v>345</v>
      </c>
    </row>
    <row r="132" spans="1:5" ht="33" customHeight="1">
      <c r="A132" s="1" t="s">
        <v>23</v>
      </c>
      <c r="B132" s="20" t="s">
        <v>120</v>
      </c>
      <c r="C132" s="20" t="s">
        <v>293</v>
      </c>
      <c r="D132" s="20"/>
      <c r="E132" s="77">
        <f>E133</f>
        <v>-500</v>
      </c>
    </row>
    <row r="133" spans="1:5" ht="31.5">
      <c r="A133" s="19" t="s">
        <v>160</v>
      </c>
      <c r="B133" s="20" t="s">
        <v>120</v>
      </c>
      <c r="C133" s="20" t="s">
        <v>293</v>
      </c>
      <c r="D133" s="20" t="s">
        <v>161</v>
      </c>
      <c r="E133" s="77">
        <v>-500</v>
      </c>
    </row>
    <row r="134" spans="1:5" ht="31.5">
      <c r="A134" s="19" t="s">
        <v>332</v>
      </c>
      <c r="B134" s="20" t="s">
        <v>120</v>
      </c>
      <c r="C134" s="20" t="s">
        <v>333</v>
      </c>
      <c r="D134" s="20"/>
      <c r="E134" s="77">
        <f>E135</f>
        <v>53.735</v>
      </c>
    </row>
    <row r="135" spans="1:5" ht="31.5" customHeight="1">
      <c r="A135" s="19" t="s">
        <v>160</v>
      </c>
      <c r="B135" s="20" t="s">
        <v>120</v>
      </c>
      <c r="C135" s="20" t="s">
        <v>333</v>
      </c>
      <c r="D135" s="20" t="s">
        <v>161</v>
      </c>
      <c r="E135" s="77">
        <v>53.735</v>
      </c>
    </row>
    <row r="136" spans="1:5" ht="31.5">
      <c r="A136" s="19" t="s">
        <v>328</v>
      </c>
      <c r="B136" s="20" t="s">
        <v>120</v>
      </c>
      <c r="C136" s="20" t="s">
        <v>334</v>
      </c>
      <c r="D136" s="20"/>
      <c r="E136" s="77">
        <f>E137</f>
        <v>53.5</v>
      </c>
    </row>
    <row r="137" spans="1:5" ht="31.5" customHeight="1">
      <c r="A137" s="19" t="s">
        <v>160</v>
      </c>
      <c r="B137" s="20" t="s">
        <v>120</v>
      </c>
      <c r="C137" s="20" t="s">
        <v>334</v>
      </c>
      <c r="D137" s="20" t="s">
        <v>161</v>
      </c>
      <c r="E137" s="77">
        <v>53.5</v>
      </c>
    </row>
    <row r="138" spans="1:5" ht="31.5">
      <c r="A138" s="19" t="s">
        <v>330</v>
      </c>
      <c r="B138" s="20" t="s">
        <v>120</v>
      </c>
      <c r="C138" s="20" t="s">
        <v>335</v>
      </c>
      <c r="D138" s="20"/>
      <c r="E138" s="77">
        <f>E139</f>
        <v>49.325</v>
      </c>
    </row>
    <row r="139" spans="1:5" ht="31.5" customHeight="1">
      <c r="A139" s="19" t="s">
        <v>160</v>
      </c>
      <c r="B139" s="20" t="s">
        <v>120</v>
      </c>
      <c r="C139" s="20" t="s">
        <v>335</v>
      </c>
      <c r="D139" s="20" t="s">
        <v>161</v>
      </c>
      <c r="E139" s="77">
        <v>49.325</v>
      </c>
    </row>
    <row r="140" spans="1:5" s="5" customFormat="1" ht="15.75">
      <c r="A140" s="7" t="s">
        <v>123</v>
      </c>
      <c r="B140" s="18" t="s">
        <v>19</v>
      </c>
      <c r="C140" s="18"/>
      <c r="D140" s="18"/>
      <c r="E140" s="78">
        <f>E146+E158+E141</f>
        <v>2637.018</v>
      </c>
    </row>
    <row r="141" spans="1:5" s="5" customFormat="1" ht="15.75">
      <c r="A141" s="19" t="s">
        <v>268</v>
      </c>
      <c r="B141" s="20" t="s">
        <v>269</v>
      </c>
      <c r="C141" s="30"/>
      <c r="D141" s="30"/>
      <c r="E141" s="77">
        <f>E142</f>
        <v>264.587</v>
      </c>
    </row>
    <row r="142" spans="1:5" s="5" customFormat="1" ht="31.5">
      <c r="A142" s="19" t="s">
        <v>270</v>
      </c>
      <c r="B142" s="20" t="s">
        <v>269</v>
      </c>
      <c r="C142" s="20" t="s">
        <v>271</v>
      </c>
      <c r="D142" s="30"/>
      <c r="E142" s="77">
        <f>E143</f>
        <v>264.587</v>
      </c>
    </row>
    <row r="143" spans="1:5" s="5" customFormat="1" ht="31.5">
      <c r="A143" s="19" t="s">
        <v>272</v>
      </c>
      <c r="B143" s="20" t="s">
        <v>269</v>
      </c>
      <c r="C143" s="20" t="s">
        <v>273</v>
      </c>
      <c r="D143" s="30"/>
      <c r="E143" s="77">
        <f>E144</f>
        <v>264.587</v>
      </c>
    </row>
    <row r="144" spans="1:5" s="5" customFormat="1" ht="15.75">
      <c r="A144" s="19" t="s">
        <v>274</v>
      </c>
      <c r="B144" s="20" t="s">
        <v>269</v>
      </c>
      <c r="C144" s="20" t="s">
        <v>275</v>
      </c>
      <c r="D144" s="30"/>
      <c r="E144" s="77">
        <f>E145</f>
        <v>264.587</v>
      </c>
    </row>
    <row r="145" spans="1:5" s="5" customFormat="1" ht="15.75">
      <c r="A145" s="19" t="s">
        <v>164</v>
      </c>
      <c r="B145" s="20" t="s">
        <v>269</v>
      </c>
      <c r="C145" s="20" t="s">
        <v>275</v>
      </c>
      <c r="D145" s="20" t="s">
        <v>163</v>
      </c>
      <c r="E145" s="77">
        <v>264.587</v>
      </c>
    </row>
    <row r="146" spans="1:5" ht="15.75">
      <c r="A146" s="19" t="s">
        <v>20</v>
      </c>
      <c r="B146" s="20" t="s">
        <v>21</v>
      </c>
      <c r="C146" s="20"/>
      <c r="D146" s="20"/>
      <c r="E146" s="77">
        <f>E147</f>
        <v>2372.7</v>
      </c>
    </row>
    <row r="147" spans="1:5" ht="47.25">
      <c r="A147" s="19" t="s">
        <v>72</v>
      </c>
      <c r="B147" s="20" t="s">
        <v>21</v>
      </c>
      <c r="C147" s="20" t="s">
        <v>73</v>
      </c>
      <c r="D147" s="20"/>
      <c r="E147" s="77">
        <f>E148+E150+E152+E154+E156</f>
        <v>2372.7</v>
      </c>
    </row>
    <row r="148" spans="1:5" ht="78.75">
      <c r="A148" s="19" t="s">
        <v>254</v>
      </c>
      <c r="B148" s="20" t="s">
        <v>21</v>
      </c>
      <c r="C148" s="20" t="s">
        <v>255</v>
      </c>
      <c r="D148" s="20"/>
      <c r="E148" s="77">
        <f>E149</f>
        <v>-1056</v>
      </c>
    </row>
    <row r="149" spans="1:5" ht="31.5">
      <c r="A149" s="19" t="s">
        <v>49</v>
      </c>
      <c r="B149" s="20" t="s">
        <v>21</v>
      </c>
      <c r="C149" s="20" t="s">
        <v>255</v>
      </c>
      <c r="D149" s="20" t="s">
        <v>165</v>
      </c>
      <c r="E149" s="77">
        <v>-1056</v>
      </c>
    </row>
    <row r="150" spans="1:5" ht="31.5">
      <c r="A150" s="19" t="s">
        <v>276</v>
      </c>
      <c r="B150" s="20" t="s">
        <v>21</v>
      </c>
      <c r="C150" s="20" t="s">
        <v>292</v>
      </c>
      <c r="D150" s="20"/>
      <c r="E150" s="77">
        <f>E151</f>
        <v>680</v>
      </c>
    </row>
    <row r="151" spans="1:5" ht="15.75">
      <c r="A151" s="19" t="s">
        <v>164</v>
      </c>
      <c r="B151" s="20" t="s">
        <v>21</v>
      </c>
      <c r="C151" s="20" t="s">
        <v>292</v>
      </c>
      <c r="D151" s="20" t="s">
        <v>163</v>
      </c>
      <c r="E151" s="77">
        <v>680</v>
      </c>
    </row>
    <row r="152" spans="1:5" ht="15.75">
      <c r="A152" s="19" t="s">
        <v>278</v>
      </c>
      <c r="B152" s="20" t="s">
        <v>21</v>
      </c>
      <c r="C152" s="20" t="s">
        <v>277</v>
      </c>
      <c r="D152" s="20"/>
      <c r="E152" s="77">
        <f>E153</f>
        <v>-680</v>
      </c>
    </row>
    <row r="153" spans="1:5" ht="15.75">
      <c r="A153" s="19" t="s">
        <v>164</v>
      </c>
      <c r="B153" s="20" t="s">
        <v>21</v>
      </c>
      <c r="C153" s="20" t="s">
        <v>277</v>
      </c>
      <c r="D153" s="20" t="s">
        <v>163</v>
      </c>
      <c r="E153" s="77">
        <v>-680</v>
      </c>
    </row>
    <row r="154" spans="1:5" ht="31.5">
      <c r="A154" s="19" t="s">
        <v>290</v>
      </c>
      <c r="B154" s="20" t="s">
        <v>21</v>
      </c>
      <c r="C154" s="20" t="s">
        <v>291</v>
      </c>
      <c r="D154" s="20"/>
      <c r="E154" s="77">
        <f>E155</f>
        <v>5071.4</v>
      </c>
    </row>
    <row r="155" spans="1:5" ht="15.75">
      <c r="A155" s="19" t="s">
        <v>164</v>
      </c>
      <c r="B155" s="20" t="s">
        <v>21</v>
      </c>
      <c r="C155" s="20" t="s">
        <v>291</v>
      </c>
      <c r="D155" s="20" t="s">
        <v>163</v>
      </c>
      <c r="E155" s="77">
        <v>5071.4</v>
      </c>
    </row>
    <row r="156" spans="1:5" ht="31.5">
      <c r="A156" s="19" t="s">
        <v>260</v>
      </c>
      <c r="B156" s="20" t="s">
        <v>21</v>
      </c>
      <c r="C156" s="20" t="s">
        <v>261</v>
      </c>
      <c r="D156" s="20"/>
      <c r="E156" s="77">
        <f>E157</f>
        <v>-1642.7</v>
      </c>
    </row>
    <row r="157" spans="1:5" ht="15.75">
      <c r="A157" s="19" t="s">
        <v>164</v>
      </c>
      <c r="B157" s="20" t="s">
        <v>21</v>
      </c>
      <c r="C157" s="20" t="s">
        <v>261</v>
      </c>
      <c r="D157" s="20" t="s">
        <v>163</v>
      </c>
      <c r="E157" s="77">
        <v>-1642.7</v>
      </c>
    </row>
    <row r="158" spans="1:5" ht="15.75">
      <c r="A158" s="19" t="s">
        <v>134</v>
      </c>
      <c r="B158" s="20" t="s">
        <v>22</v>
      </c>
      <c r="C158" s="20"/>
      <c r="D158" s="27"/>
      <c r="E158" s="77">
        <f>E159</f>
        <v>-0.269</v>
      </c>
    </row>
    <row r="159" spans="1:5" ht="63">
      <c r="A159" s="19" t="s">
        <v>68</v>
      </c>
      <c r="B159" s="20" t="s">
        <v>22</v>
      </c>
      <c r="C159" s="20" t="s">
        <v>69</v>
      </c>
      <c r="D159" s="20"/>
      <c r="E159" s="77">
        <f>E160</f>
        <v>-0.269</v>
      </c>
    </row>
    <row r="160" spans="1:5" ht="47.25">
      <c r="A160" s="19" t="s">
        <v>72</v>
      </c>
      <c r="B160" s="20" t="s">
        <v>22</v>
      </c>
      <c r="C160" s="20" t="s">
        <v>73</v>
      </c>
      <c r="D160" s="20"/>
      <c r="E160" s="77">
        <f>E163+E161</f>
        <v>-0.269</v>
      </c>
    </row>
    <row r="161" spans="1:5" ht="63">
      <c r="A161" s="19" t="s">
        <v>252</v>
      </c>
      <c r="B161" s="20" t="s">
        <v>22</v>
      </c>
      <c r="C161" s="20" t="s">
        <v>253</v>
      </c>
      <c r="D161" s="20"/>
      <c r="E161" s="77">
        <f>E162</f>
        <v>-0.05</v>
      </c>
    </row>
    <row r="162" spans="1:5" ht="31.5">
      <c r="A162" s="19" t="s">
        <v>49</v>
      </c>
      <c r="B162" s="20" t="s">
        <v>22</v>
      </c>
      <c r="C162" s="20" t="s">
        <v>253</v>
      </c>
      <c r="D162" s="20" t="s">
        <v>165</v>
      </c>
      <c r="E162" s="77">
        <v>-0.05</v>
      </c>
    </row>
    <row r="163" spans="1:5" ht="63">
      <c r="A163" s="19" t="s">
        <v>250</v>
      </c>
      <c r="B163" s="20" t="s">
        <v>22</v>
      </c>
      <c r="C163" s="20" t="s">
        <v>251</v>
      </c>
      <c r="D163" s="20"/>
      <c r="E163" s="77">
        <f>E164</f>
        <v>-0.219</v>
      </c>
    </row>
    <row r="164" spans="1:5" ht="31.5">
      <c r="A164" s="19" t="s">
        <v>49</v>
      </c>
      <c r="B164" s="20" t="s">
        <v>22</v>
      </c>
      <c r="C164" s="20" t="s">
        <v>251</v>
      </c>
      <c r="D164" s="20" t="s">
        <v>165</v>
      </c>
      <c r="E164" s="77">
        <v>-0.219</v>
      </c>
    </row>
    <row r="165" spans="1:5" ht="15.75">
      <c r="A165" s="7" t="s">
        <v>245</v>
      </c>
      <c r="B165" s="18" t="s">
        <v>246</v>
      </c>
      <c r="C165" s="18"/>
      <c r="D165" s="20"/>
      <c r="E165" s="78">
        <f>E166</f>
        <v>2512</v>
      </c>
    </row>
    <row r="166" spans="1:5" ht="15.75">
      <c r="A166" s="19" t="s">
        <v>247</v>
      </c>
      <c r="B166" s="20" t="s">
        <v>243</v>
      </c>
      <c r="C166" s="20"/>
      <c r="D166" s="20"/>
      <c r="E166" s="77">
        <f>E167</f>
        <v>2512</v>
      </c>
    </row>
    <row r="167" spans="1:5" ht="31.5">
      <c r="A167" s="19" t="s">
        <v>239</v>
      </c>
      <c r="B167" s="20" t="s">
        <v>243</v>
      </c>
      <c r="C167" s="20" t="s">
        <v>240</v>
      </c>
      <c r="D167" s="20"/>
      <c r="E167" s="77">
        <f>E168+E173</f>
        <v>2512</v>
      </c>
    </row>
    <row r="168" spans="1:5" ht="31.5">
      <c r="A168" s="19" t="s">
        <v>248</v>
      </c>
      <c r="B168" s="20" t="s">
        <v>243</v>
      </c>
      <c r="C168" s="20" t="s">
        <v>249</v>
      </c>
      <c r="D168" s="20"/>
      <c r="E168" s="77">
        <f>E171+E169</f>
        <v>2512</v>
      </c>
    </row>
    <row r="169" spans="1:5" ht="15.75">
      <c r="A169" s="19" t="s">
        <v>307</v>
      </c>
      <c r="B169" s="20" t="s">
        <v>243</v>
      </c>
      <c r="C169" s="20" t="s">
        <v>308</v>
      </c>
      <c r="D169" s="20"/>
      <c r="E169" s="77">
        <f>E170</f>
        <v>1200</v>
      </c>
    </row>
    <row r="170" spans="1:5" ht="31.5">
      <c r="A170" s="19" t="s">
        <v>160</v>
      </c>
      <c r="B170" s="20" t="s">
        <v>243</v>
      </c>
      <c r="C170" s="20" t="s">
        <v>308</v>
      </c>
      <c r="D170" s="20" t="s">
        <v>161</v>
      </c>
      <c r="E170" s="77">
        <v>1200</v>
      </c>
    </row>
    <row r="171" spans="1:5" ht="47.25">
      <c r="A171" s="19" t="s">
        <v>237</v>
      </c>
      <c r="B171" s="20" t="s">
        <v>243</v>
      </c>
      <c r="C171" s="20" t="s">
        <v>244</v>
      </c>
      <c r="D171" s="20"/>
      <c r="E171" s="77">
        <f>E172</f>
        <v>1312</v>
      </c>
    </row>
    <row r="172" spans="1:5" ht="31.5">
      <c r="A172" s="19" t="s">
        <v>160</v>
      </c>
      <c r="B172" s="20" t="s">
        <v>243</v>
      </c>
      <c r="C172" s="20" t="s">
        <v>244</v>
      </c>
      <c r="D172" s="20" t="s">
        <v>161</v>
      </c>
      <c r="E172" s="77">
        <v>1312</v>
      </c>
    </row>
    <row r="173" spans="1:5" ht="15.75">
      <c r="A173" s="19" t="s">
        <v>348</v>
      </c>
      <c r="B173" s="20" t="s">
        <v>243</v>
      </c>
      <c r="C173" s="20" t="s">
        <v>349</v>
      </c>
      <c r="D173" s="20"/>
      <c r="E173" s="77">
        <f>E175+E174</f>
        <v>0</v>
      </c>
    </row>
    <row r="174" spans="1:5" ht="47.25" customHeight="1">
      <c r="A174" s="19" t="s">
        <v>350</v>
      </c>
      <c r="B174" s="20" t="s">
        <v>243</v>
      </c>
      <c r="C174" s="20" t="s">
        <v>349</v>
      </c>
      <c r="D174" s="20" t="s">
        <v>351</v>
      </c>
      <c r="E174" s="77">
        <v>10</v>
      </c>
    </row>
    <row r="175" spans="1:5" ht="31.5">
      <c r="A175" s="19" t="s">
        <v>168</v>
      </c>
      <c r="B175" s="20" t="s">
        <v>243</v>
      </c>
      <c r="C175" s="20" t="s">
        <v>349</v>
      </c>
      <c r="D175" s="20" t="s">
        <v>159</v>
      </c>
      <c r="E175" s="77">
        <v>-10</v>
      </c>
    </row>
    <row r="176" spans="1:5" ht="31.5">
      <c r="A176" s="7" t="s">
        <v>367</v>
      </c>
      <c r="B176" s="18" t="s">
        <v>368</v>
      </c>
      <c r="C176" s="20"/>
      <c r="D176" s="20"/>
      <c r="E176" s="78">
        <f>E177</f>
        <v>5997</v>
      </c>
    </row>
    <row r="177" spans="1:5" ht="15.75">
      <c r="A177" s="19" t="s">
        <v>374</v>
      </c>
      <c r="B177" s="20" t="s">
        <v>373</v>
      </c>
      <c r="C177" s="20"/>
      <c r="D177" s="20"/>
      <c r="E177" s="77">
        <f>E178</f>
        <v>5997</v>
      </c>
    </row>
    <row r="178" spans="1:5" ht="47.25">
      <c r="A178" s="19" t="s">
        <v>369</v>
      </c>
      <c r="B178" s="20" t="s">
        <v>373</v>
      </c>
      <c r="C178" s="20" t="s">
        <v>370</v>
      </c>
      <c r="D178" s="20"/>
      <c r="E178" s="77">
        <f>E179</f>
        <v>5997</v>
      </c>
    </row>
    <row r="179" spans="1:5" ht="63">
      <c r="A179" s="19" t="s">
        <v>371</v>
      </c>
      <c r="B179" s="20" t="s">
        <v>373</v>
      </c>
      <c r="C179" s="20" t="s">
        <v>372</v>
      </c>
      <c r="D179" s="20"/>
      <c r="E179" s="77">
        <f>E180</f>
        <v>5997</v>
      </c>
    </row>
    <row r="180" spans="1:5" ht="15.75">
      <c r="A180" s="19" t="s">
        <v>376</v>
      </c>
      <c r="B180" s="20" t="s">
        <v>373</v>
      </c>
      <c r="C180" s="20" t="s">
        <v>375</v>
      </c>
      <c r="D180" s="20"/>
      <c r="E180" s="77">
        <f>E181</f>
        <v>5997</v>
      </c>
    </row>
    <row r="181" spans="1:5" ht="32.25" customHeight="1">
      <c r="A181" s="19" t="s">
        <v>111</v>
      </c>
      <c r="B181" s="20" t="s">
        <v>373</v>
      </c>
      <c r="C181" s="20" t="s">
        <v>375</v>
      </c>
      <c r="D181" s="20" t="s">
        <v>162</v>
      </c>
      <c r="E181" s="77">
        <v>5997</v>
      </c>
    </row>
    <row r="182" spans="1:5" s="5" customFormat="1" ht="15.75">
      <c r="A182" s="7" t="s">
        <v>124</v>
      </c>
      <c r="B182" s="8"/>
      <c r="C182" s="8"/>
      <c r="D182" s="8"/>
      <c r="E182" s="78">
        <f>E13+E25+E30+E49+E77+E122+E140+E165+E176</f>
        <v>82141.432</v>
      </c>
    </row>
    <row r="183" spans="2:5" s="5" customFormat="1" ht="15.75">
      <c r="B183" s="11"/>
      <c r="C183" s="11"/>
      <c r="D183" s="11"/>
      <c r="E183" s="21"/>
    </row>
    <row r="184" spans="1:5" s="2" customFormat="1" ht="15.75">
      <c r="A184" s="174" t="s">
        <v>97</v>
      </c>
      <c r="B184" s="174"/>
      <c r="C184" s="174"/>
      <c r="D184" s="174"/>
      <c r="E184" s="174"/>
    </row>
    <row r="185" spans="2:5" ht="15.75">
      <c r="B185" s="12"/>
      <c r="C185" s="12"/>
      <c r="D185" s="12"/>
      <c r="E185" s="6"/>
    </row>
    <row r="186" spans="2:5" ht="15.75">
      <c r="B186" s="3"/>
      <c r="C186" s="3"/>
      <c r="D186" s="3"/>
      <c r="E186" s="3"/>
    </row>
    <row r="187" spans="2:5" ht="15.75">
      <c r="B187" s="3"/>
      <c r="C187" s="3"/>
      <c r="D187" s="3"/>
      <c r="E187" s="3"/>
    </row>
    <row r="188" spans="2:5" ht="15.75">
      <c r="B188" s="3"/>
      <c r="C188" s="3"/>
      <c r="D188" s="3"/>
      <c r="E188" s="79"/>
    </row>
    <row r="189" spans="2:5" ht="15.75">
      <c r="B189" s="3"/>
      <c r="C189" s="3"/>
      <c r="D189" s="3"/>
      <c r="E189" s="3"/>
    </row>
    <row r="190" spans="2:5" ht="15.75">
      <c r="B190" s="3"/>
      <c r="C190" s="3"/>
      <c r="D190" s="3"/>
      <c r="E190" s="3"/>
    </row>
    <row r="191" spans="2:5" ht="15.75">
      <c r="B191" s="3"/>
      <c r="C191" s="3"/>
      <c r="D191" s="3"/>
      <c r="E191" s="3"/>
    </row>
    <row r="192" spans="2:5" ht="15.75">
      <c r="B192" s="3"/>
      <c r="C192" s="3"/>
      <c r="D192" s="3"/>
      <c r="E192" s="3"/>
    </row>
    <row r="193" spans="2:5" ht="15.75">
      <c r="B193" s="3"/>
      <c r="C193" s="3"/>
      <c r="D193" s="3"/>
      <c r="E193" s="3"/>
    </row>
    <row r="194" spans="2:5" ht="15.75">
      <c r="B194" s="3"/>
      <c r="C194" s="3"/>
      <c r="D194" s="3"/>
      <c r="E194" s="3"/>
    </row>
    <row r="195" spans="2:5" ht="15.75">
      <c r="B195" s="3"/>
      <c r="C195" s="3"/>
      <c r="D195" s="3"/>
      <c r="E195" s="3"/>
    </row>
    <row r="196" spans="2:5" ht="15.75">
      <c r="B196" s="12"/>
      <c r="C196" s="12"/>
      <c r="D196" s="12"/>
      <c r="E196" s="13"/>
    </row>
    <row r="197" spans="2:5" ht="15.75">
      <c r="B197" s="12"/>
      <c r="C197" s="12"/>
      <c r="D197" s="12"/>
      <c r="E197" s="6"/>
    </row>
    <row r="198" spans="2:5" ht="15.75">
      <c r="B198" s="12"/>
      <c r="C198" s="12"/>
      <c r="D198" s="12"/>
      <c r="E198" s="6"/>
    </row>
    <row r="199" spans="2:5" ht="15.75">
      <c r="B199" s="12"/>
      <c r="C199" s="12"/>
      <c r="D199" s="12"/>
      <c r="E199" s="6"/>
    </row>
    <row r="200" spans="2:5" ht="15.75">
      <c r="B200" s="12"/>
      <c r="C200" s="12"/>
      <c r="D200" s="12"/>
      <c r="E200" s="6"/>
    </row>
    <row r="201" spans="2:5" ht="15.75">
      <c r="B201" s="12"/>
      <c r="C201" s="12"/>
      <c r="D201" s="12"/>
      <c r="E201" s="6"/>
    </row>
    <row r="202" spans="2:5" ht="15.75">
      <c r="B202" s="12"/>
      <c r="C202" s="12"/>
      <c r="D202" s="12"/>
      <c r="E202" s="6"/>
    </row>
    <row r="203" spans="2:5" ht="15.75">
      <c r="B203" s="12"/>
      <c r="C203" s="12"/>
      <c r="D203" s="12"/>
      <c r="E203" s="6"/>
    </row>
    <row r="204" spans="2:5" ht="15.75">
      <c r="B204" s="12"/>
      <c r="C204" s="12"/>
      <c r="D204" s="12"/>
      <c r="E204" s="6"/>
    </row>
    <row r="205" spans="2:5" ht="15.75">
      <c r="B205" s="12"/>
      <c r="C205" s="12"/>
      <c r="D205" s="12"/>
      <c r="E205" s="6"/>
    </row>
    <row r="206" spans="2:5" ht="15.75">
      <c r="B206" s="12"/>
      <c r="C206" s="12"/>
      <c r="D206" s="12"/>
      <c r="E206" s="6"/>
    </row>
    <row r="207" spans="2:5" ht="15.75">
      <c r="B207" s="12"/>
      <c r="C207" s="12"/>
      <c r="D207" s="12"/>
      <c r="E207" s="6"/>
    </row>
    <row r="208" spans="2:5" ht="15.75">
      <c r="B208" s="12"/>
      <c r="C208" s="12"/>
      <c r="D208" s="12"/>
      <c r="E208" s="6"/>
    </row>
    <row r="209" spans="2:5" ht="15.75">
      <c r="B209" s="12"/>
      <c r="C209" s="12"/>
      <c r="D209" s="12"/>
      <c r="E209" s="6"/>
    </row>
    <row r="210" spans="2:5" ht="15.75">
      <c r="B210" s="12"/>
      <c r="C210" s="12"/>
      <c r="D210" s="12"/>
      <c r="E210" s="6"/>
    </row>
    <row r="211" spans="2:5" ht="15.75">
      <c r="B211" s="12"/>
      <c r="C211" s="12"/>
      <c r="D211" s="12"/>
      <c r="E211" s="6"/>
    </row>
    <row r="212" spans="2:5" ht="15.75">
      <c r="B212" s="12"/>
      <c r="C212" s="12"/>
      <c r="D212" s="12"/>
      <c r="E212" s="6"/>
    </row>
    <row r="213" spans="2:5" ht="15.75">
      <c r="B213" s="12"/>
      <c r="C213" s="12"/>
      <c r="D213" s="12"/>
      <c r="E213" s="6"/>
    </row>
    <row r="214" spans="2:5" ht="15.75">
      <c r="B214" s="12"/>
      <c r="C214" s="12"/>
      <c r="D214" s="12"/>
      <c r="E214" s="6"/>
    </row>
    <row r="215" spans="2:5" ht="15.75">
      <c r="B215" s="12"/>
      <c r="C215" s="12"/>
      <c r="D215" s="12"/>
      <c r="E215" s="6"/>
    </row>
    <row r="216" spans="2:5" ht="15.75">
      <c r="B216" s="12"/>
      <c r="C216" s="12"/>
      <c r="D216" s="12"/>
      <c r="E216" s="6"/>
    </row>
    <row r="217" spans="2:5" ht="15.75">
      <c r="B217" s="12"/>
      <c r="C217" s="12"/>
      <c r="D217" s="12"/>
      <c r="E217" s="6"/>
    </row>
    <row r="218" spans="2:5" ht="15.75">
      <c r="B218" s="12"/>
      <c r="C218" s="12"/>
      <c r="D218" s="12"/>
      <c r="E218" s="6"/>
    </row>
    <row r="219" spans="2:5" ht="15.75">
      <c r="B219" s="12"/>
      <c r="C219" s="12"/>
      <c r="D219" s="12"/>
      <c r="E219" s="6"/>
    </row>
    <row r="220" spans="2:5" ht="15.75">
      <c r="B220" s="12"/>
      <c r="C220" s="12"/>
      <c r="D220" s="12"/>
      <c r="E220" s="6"/>
    </row>
    <row r="221" spans="2:5" ht="15.75">
      <c r="B221" s="12"/>
      <c r="C221" s="12"/>
      <c r="D221" s="12"/>
      <c r="E221" s="6"/>
    </row>
    <row r="222" spans="2:5" ht="15.75">
      <c r="B222" s="12"/>
      <c r="C222" s="12"/>
      <c r="D222" s="12"/>
      <c r="E222" s="6"/>
    </row>
    <row r="223" spans="2:5" ht="15.75">
      <c r="B223" s="12"/>
      <c r="C223" s="12"/>
      <c r="D223" s="12"/>
      <c r="E223" s="6"/>
    </row>
    <row r="224" spans="2:5" ht="15.75">
      <c r="B224" s="12"/>
      <c r="C224" s="12"/>
      <c r="D224" s="12"/>
      <c r="E224" s="6"/>
    </row>
    <row r="225" spans="2:5" ht="15.75">
      <c r="B225" s="12"/>
      <c r="C225" s="12"/>
      <c r="D225" s="12"/>
      <c r="E225" s="6"/>
    </row>
    <row r="226" spans="2:5" ht="15.75">
      <c r="B226" s="12"/>
      <c r="C226" s="12"/>
      <c r="D226" s="12"/>
      <c r="E226" s="6"/>
    </row>
    <row r="227" spans="2:5" ht="15.75">
      <c r="B227" s="12"/>
      <c r="C227" s="12"/>
      <c r="D227" s="12"/>
      <c r="E227" s="6"/>
    </row>
    <row r="228" spans="2:5" ht="15.75">
      <c r="B228" s="12"/>
      <c r="C228" s="12"/>
      <c r="D228" s="12"/>
      <c r="E228" s="6"/>
    </row>
    <row r="229" spans="2:5" ht="15.75">
      <c r="B229" s="12"/>
      <c r="C229" s="12"/>
      <c r="D229" s="12"/>
      <c r="E229" s="6"/>
    </row>
    <row r="230" spans="2:5" ht="15.75">
      <c r="B230" s="12"/>
      <c r="C230" s="12"/>
      <c r="D230" s="12"/>
      <c r="E230" s="6"/>
    </row>
    <row r="231" spans="2:5" ht="15.75">
      <c r="B231" s="12"/>
      <c r="C231" s="12"/>
      <c r="D231" s="12"/>
      <c r="E231" s="6"/>
    </row>
    <row r="232" ht="15.75">
      <c r="E232" s="6"/>
    </row>
    <row r="233" ht="15.75">
      <c r="E233" s="6"/>
    </row>
    <row r="234" spans="2:5" ht="15.75">
      <c r="B234" s="3"/>
      <c r="C234" s="3"/>
      <c r="D234" s="3"/>
      <c r="E234" s="6"/>
    </row>
    <row r="235" spans="2:5" ht="15.75">
      <c r="B235" s="3"/>
      <c r="C235" s="3"/>
      <c r="D235" s="3"/>
      <c r="E235" s="6"/>
    </row>
    <row r="236" spans="2:5" ht="15.75">
      <c r="B236" s="3"/>
      <c r="C236" s="3"/>
      <c r="D236" s="3"/>
      <c r="E236" s="6"/>
    </row>
    <row r="237" spans="2:5" ht="15.75">
      <c r="B237" s="3"/>
      <c r="C237" s="3"/>
      <c r="D237" s="3"/>
      <c r="E237" s="6"/>
    </row>
    <row r="238" spans="2:5" ht="15.75">
      <c r="B238" s="3"/>
      <c r="C238" s="3"/>
      <c r="D238" s="3"/>
      <c r="E238" s="6"/>
    </row>
    <row r="239" spans="2:5" ht="15.75">
      <c r="B239" s="3"/>
      <c r="C239" s="3"/>
      <c r="D239" s="3"/>
      <c r="E239" s="6"/>
    </row>
    <row r="240" spans="2:5" ht="15.75">
      <c r="B240" s="3"/>
      <c r="C240" s="3"/>
      <c r="D240" s="3"/>
      <c r="E240" s="6"/>
    </row>
    <row r="241" spans="2:5" ht="15.75">
      <c r="B241" s="3"/>
      <c r="C241" s="3"/>
      <c r="D241" s="3"/>
      <c r="E241" s="6"/>
    </row>
    <row r="242" spans="2:5" ht="15.75">
      <c r="B242" s="3"/>
      <c r="C242" s="3"/>
      <c r="D242" s="3"/>
      <c r="E242" s="6"/>
    </row>
    <row r="243" spans="2:5" ht="15.75">
      <c r="B243" s="3"/>
      <c r="C243" s="3"/>
      <c r="D243" s="3"/>
      <c r="E243" s="6"/>
    </row>
    <row r="244" spans="2:5" ht="15.75">
      <c r="B244" s="3"/>
      <c r="C244" s="3"/>
      <c r="D244" s="3"/>
      <c r="E244" s="6"/>
    </row>
    <row r="245" spans="2:5" ht="15.75">
      <c r="B245" s="3"/>
      <c r="C245" s="3"/>
      <c r="D245" s="3"/>
      <c r="E245" s="6"/>
    </row>
    <row r="246" spans="2:5" ht="15.75">
      <c r="B246" s="3"/>
      <c r="C246" s="3"/>
      <c r="D246" s="3"/>
      <c r="E246" s="6"/>
    </row>
    <row r="247" spans="2:5" ht="15.75">
      <c r="B247" s="3"/>
      <c r="C247" s="3"/>
      <c r="D247" s="3"/>
      <c r="E247" s="6"/>
    </row>
    <row r="248" spans="2:5" ht="15.75">
      <c r="B248" s="3"/>
      <c r="C248" s="3"/>
      <c r="D248" s="3"/>
      <c r="E248" s="6"/>
    </row>
    <row r="249" spans="2:5" ht="15.75">
      <c r="B249" s="3"/>
      <c r="C249" s="3"/>
      <c r="D249" s="3"/>
      <c r="E249" s="6"/>
    </row>
    <row r="250" spans="2:5" ht="15.75">
      <c r="B250" s="3"/>
      <c r="C250" s="3"/>
      <c r="D250" s="3"/>
      <c r="E250" s="6"/>
    </row>
    <row r="251" spans="2:5" ht="15.75">
      <c r="B251" s="3"/>
      <c r="C251" s="3"/>
      <c r="D251" s="3"/>
      <c r="E251" s="6"/>
    </row>
    <row r="252" spans="2:5" ht="15.75">
      <c r="B252" s="3"/>
      <c r="C252" s="3"/>
      <c r="D252" s="3"/>
      <c r="E252" s="6"/>
    </row>
    <row r="253" spans="2:5" ht="15.75">
      <c r="B253" s="3"/>
      <c r="C253" s="3"/>
      <c r="D253" s="3"/>
      <c r="E253" s="6"/>
    </row>
    <row r="254" spans="2:5" ht="15.75">
      <c r="B254" s="3"/>
      <c r="C254" s="3"/>
      <c r="D254" s="3"/>
      <c r="E254" s="6"/>
    </row>
    <row r="255" spans="2:5" ht="15.75">
      <c r="B255" s="3"/>
      <c r="C255" s="3"/>
      <c r="D255" s="3"/>
      <c r="E255" s="6"/>
    </row>
    <row r="256" spans="2:5" ht="15.75">
      <c r="B256" s="3"/>
      <c r="C256" s="3"/>
      <c r="D256" s="3"/>
      <c r="E256" s="6"/>
    </row>
    <row r="257" spans="2:5" ht="15.75">
      <c r="B257" s="3"/>
      <c r="C257" s="3"/>
      <c r="D257" s="3"/>
      <c r="E257" s="6"/>
    </row>
    <row r="258" spans="2:5" ht="15.75">
      <c r="B258" s="3"/>
      <c r="C258" s="3"/>
      <c r="D258" s="3"/>
      <c r="E258" s="6"/>
    </row>
    <row r="259" spans="2:5" ht="15.75">
      <c r="B259" s="3"/>
      <c r="C259" s="3"/>
      <c r="D259" s="3"/>
      <c r="E259" s="6"/>
    </row>
    <row r="260" spans="2:5" ht="15.75">
      <c r="B260" s="3"/>
      <c r="C260" s="3"/>
      <c r="D260" s="3"/>
      <c r="E260" s="6"/>
    </row>
    <row r="261" spans="2:5" ht="15.75">
      <c r="B261" s="3"/>
      <c r="C261" s="3"/>
      <c r="D261" s="3"/>
      <c r="E261" s="6"/>
    </row>
    <row r="262" spans="2:5" ht="15.75">
      <c r="B262" s="3"/>
      <c r="C262" s="3"/>
      <c r="D262" s="3"/>
      <c r="E262" s="6"/>
    </row>
    <row r="263" spans="2:5" ht="15.75">
      <c r="B263" s="3"/>
      <c r="C263" s="3"/>
      <c r="D263" s="3"/>
      <c r="E263" s="6"/>
    </row>
    <row r="264" spans="2:5" ht="15.75">
      <c r="B264" s="3"/>
      <c r="C264" s="3"/>
      <c r="D264" s="3"/>
      <c r="E264" s="6"/>
    </row>
    <row r="265" spans="2:5" ht="15.75">
      <c r="B265" s="3"/>
      <c r="C265" s="3"/>
      <c r="D265" s="3"/>
      <c r="E265" s="6"/>
    </row>
    <row r="266" spans="2:5" ht="15.75">
      <c r="B266" s="3"/>
      <c r="C266" s="3"/>
      <c r="D266" s="3"/>
      <c r="E266" s="6"/>
    </row>
    <row r="267" spans="2:5" ht="15.75">
      <c r="B267" s="3"/>
      <c r="C267" s="3"/>
      <c r="D267" s="3"/>
      <c r="E267" s="6"/>
    </row>
    <row r="268" spans="2:5" ht="15.75">
      <c r="B268" s="3"/>
      <c r="C268" s="3"/>
      <c r="D268" s="3"/>
      <c r="E268" s="6"/>
    </row>
    <row r="269" spans="2:5" ht="15.75">
      <c r="B269" s="3"/>
      <c r="C269" s="3"/>
      <c r="D269" s="3"/>
      <c r="E269" s="6"/>
    </row>
    <row r="270" spans="2:5" ht="15.75">
      <c r="B270" s="3"/>
      <c r="C270" s="3"/>
      <c r="D270" s="3"/>
      <c r="E270" s="6"/>
    </row>
    <row r="271" spans="2:5" ht="15.75">
      <c r="B271" s="3"/>
      <c r="C271" s="3"/>
      <c r="D271" s="3"/>
      <c r="E271" s="6"/>
    </row>
    <row r="272" spans="2:5" ht="15.75">
      <c r="B272" s="3"/>
      <c r="C272" s="3"/>
      <c r="D272" s="3"/>
      <c r="E272" s="6"/>
    </row>
    <row r="273" spans="2:5" ht="15.75">
      <c r="B273" s="3"/>
      <c r="C273" s="3"/>
      <c r="D273" s="3"/>
      <c r="E273" s="6"/>
    </row>
    <row r="274" spans="2:5" ht="15.75">
      <c r="B274" s="3"/>
      <c r="C274" s="3"/>
      <c r="D274" s="3"/>
      <c r="E274" s="6"/>
    </row>
    <row r="275" spans="2:5" ht="15.75">
      <c r="B275" s="3"/>
      <c r="C275" s="3"/>
      <c r="D275" s="3"/>
      <c r="E275" s="6"/>
    </row>
    <row r="276" spans="2:5" ht="15.75">
      <c r="B276" s="3"/>
      <c r="C276" s="3"/>
      <c r="D276" s="3"/>
      <c r="E276" s="6"/>
    </row>
    <row r="277" spans="2:5" ht="15.75">
      <c r="B277" s="3"/>
      <c r="C277" s="3"/>
      <c r="D277" s="3"/>
      <c r="E277" s="6"/>
    </row>
    <row r="278" spans="2:5" ht="15.75">
      <c r="B278" s="3"/>
      <c r="C278" s="3"/>
      <c r="D278" s="3"/>
      <c r="E278" s="6"/>
    </row>
    <row r="279" spans="2:5" ht="15.75">
      <c r="B279" s="3"/>
      <c r="C279" s="3"/>
      <c r="D279" s="3"/>
      <c r="E279" s="6"/>
    </row>
    <row r="280" spans="2:5" ht="15.75">
      <c r="B280" s="3"/>
      <c r="C280" s="3"/>
      <c r="D280" s="3"/>
      <c r="E280" s="6"/>
    </row>
    <row r="281" spans="2:5" ht="15.75">
      <c r="B281" s="3"/>
      <c r="C281" s="3"/>
      <c r="D281" s="3"/>
      <c r="E281" s="6"/>
    </row>
    <row r="282" spans="2:5" ht="15.75">
      <c r="B282" s="3"/>
      <c r="C282" s="3"/>
      <c r="D282" s="3"/>
      <c r="E282" s="6"/>
    </row>
    <row r="283" spans="2:5" ht="15.75">
      <c r="B283" s="3"/>
      <c r="C283" s="3"/>
      <c r="D283" s="3"/>
      <c r="E283" s="6"/>
    </row>
    <row r="284" spans="2:5" ht="15.75">
      <c r="B284" s="3"/>
      <c r="C284" s="3"/>
      <c r="D284" s="3"/>
      <c r="E284" s="6"/>
    </row>
    <row r="285" spans="2:5" ht="15.75">
      <c r="B285" s="3"/>
      <c r="C285" s="3"/>
      <c r="D285" s="3"/>
      <c r="E285" s="6"/>
    </row>
    <row r="286" spans="2:5" ht="15.75">
      <c r="B286" s="3"/>
      <c r="C286" s="3"/>
      <c r="D286" s="3"/>
      <c r="E286" s="6"/>
    </row>
    <row r="287" spans="2:5" ht="15.75">
      <c r="B287" s="3"/>
      <c r="C287" s="3"/>
      <c r="D287" s="3"/>
      <c r="E287" s="6"/>
    </row>
    <row r="288" spans="2:5" ht="15.75">
      <c r="B288" s="3"/>
      <c r="C288" s="3"/>
      <c r="D288" s="3"/>
      <c r="E288" s="6"/>
    </row>
    <row r="289" spans="2:5" ht="15.75">
      <c r="B289" s="3"/>
      <c r="C289" s="3"/>
      <c r="D289" s="3"/>
      <c r="E289" s="6"/>
    </row>
    <row r="290" spans="2:5" ht="15.75">
      <c r="B290" s="3"/>
      <c r="C290" s="3"/>
      <c r="D290" s="3"/>
      <c r="E290" s="6"/>
    </row>
    <row r="291" spans="2:5" ht="15.75">
      <c r="B291" s="3"/>
      <c r="C291" s="3"/>
      <c r="D291" s="3"/>
      <c r="E291" s="6"/>
    </row>
    <row r="292" spans="2:5" ht="15.75">
      <c r="B292" s="3"/>
      <c r="C292" s="3"/>
      <c r="D292" s="3"/>
      <c r="E292" s="6"/>
    </row>
    <row r="293" spans="2:5" ht="15.75">
      <c r="B293" s="3"/>
      <c r="C293" s="3"/>
      <c r="D293" s="3"/>
      <c r="E293" s="6"/>
    </row>
    <row r="294" spans="2:5" ht="15.75">
      <c r="B294" s="3"/>
      <c r="C294" s="3"/>
      <c r="D294" s="3"/>
      <c r="E294" s="6"/>
    </row>
    <row r="295" spans="2:5" ht="15.75">
      <c r="B295" s="3"/>
      <c r="C295" s="3"/>
      <c r="D295" s="3"/>
      <c r="E295" s="6"/>
    </row>
    <row r="296" spans="2:5" ht="15.75">
      <c r="B296" s="3"/>
      <c r="C296" s="3"/>
      <c r="D296" s="3"/>
      <c r="E296" s="6"/>
    </row>
    <row r="297" spans="2:5" ht="15.75">
      <c r="B297" s="3"/>
      <c r="C297" s="3"/>
      <c r="D297" s="3"/>
      <c r="E297" s="6"/>
    </row>
    <row r="298" spans="2:5" ht="15.75">
      <c r="B298" s="3"/>
      <c r="C298" s="3"/>
      <c r="D298" s="3"/>
      <c r="E298" s="6"/>
    </row>
    <row r="299" spans="2:5" ht="15.75">
      <c r="B299" s="3"/>
      <c r="C299" s="3"/>
      <c r="D299" s="3"/>
      <c r="E299" s="6"/>
    </row>
    <row r="300" spans="2:5" ht="15.75">
      <c r="B300" s="3"/>
      <c r="C300" s="3"/>
      <c r="D300" s="3"/>
      <c r="E300" s="6"/>
    </row>
    <row r="301" spans="2:5" ht="15.75">
      <c r="B301" s="3"/>
      <c r="C301" s="3"/>
      <c r="D301" s="3"/>
      <c r="E301" s="6"/>
    </row>
    <row r="302" spans="2:5" ht="15.75">
      <c r="B302" s="3"/>
      <c r="C302" s="3"/>
      <c r="D302" s="3"/>
      <c r="E302" s="6"/>
    </row>
    <row r="303" spans="2:5" ht="15.75">
      <c r="B303" s="3"/>
      <c r="C303" s="3"/>
      <c r="D303" s="3"/>
      <c r="E303" s="6"/>
    </row>
    <row r="304" spans="2:5" ht="15.75">
      <c r="B304" s="3"/>
      <c r="C304" s="3"/>
      <c r="D304" s="3"/>
      <c r="E304" s="6"/>
    </row>
    <row r="305" spans="2:5" ht="15.75">
      <c r="B305" s="3"/>
      <c r="C305" s="3"/>
      <c r="D305" s="3"/>
      <c r="E305" s="6"/>
    </row>
    <row r="306" spans="2:5" ht="15.75">
      <c r="B306" s="3"/>
      <c r="C306" s="3"/>
      <c r="D306" s="3"/>
      <c r="E306" s="6"/>
    </row>
    <row r="307" spans="2:5" ht="15.75">
      <c r="B307" s="3"/>
      <c r="C307" s="3"/>
      <c r="D307" s="3"/>
      <c r="E307" s="6"/>
    </row>
    <row r="308" spans="2:5" ht="15.75">
      <c r="B308" s="3"/>
      <c r="C308" s="3"/>
      <c r="D308" s="3"/>
      <c r="E308" s="6"/>
    </row>
    <row r="309" spans="2:5" ht="15.75">
      <c r="B309" s="3"/>
      <c r="C309" s="3"/>
      <c r="D309" s="3"/>
      <c r="E309" s="6"/>
    </row>
    <row r="310" spans="2:5" ht="15.75">
      <c r="B310" s="3"/>
      <c r="C310" s="3"/>
      <c r="D310" s="3"/>
      <c r="E310" s="6"/>
    </row>
    <row r="311" spans="2:5" ht="15.75">
      <c r="B311" s="3"/>
      <c r="C311" s="3"/>
      <c r="D311" s="3"/>
      <c r="E311" s="6"/>
    </row>
    <row r="312" spans="2:5" ht="15.75">
      <c r="B312" s="3"/>
      <c r="C312" s="3"/>
      <c r="D312" s="3"/>
      <c r="E312" s="6"/>
    </row>
    <row r="313" spans="2:5" ht="15.75">
      <c r="B313" s="3"/>
      <c r="C313" s="3"/>
      <c r="D313" s="3"/>
      <c r="E313" s="6"/>
    </row>
    <row r="314" spans="2:5" ht="15.75">
      <c r="B314" s="3"/>
      <c r="C314" s="3"/>
      <c r="D314" s="3"/>
      <c r="E314" s="6"/>
    </row>
    <row r="315" spans="2:5" ht="15.75">
      <c r="B315" s="3"/>
      <c r="C315" s="3"/>
      <c r="D315" s="3"/>
      <c r="E315" s="6"/>
    </row>
    <row r="316" spans="2:5" ht="15.75">
      <c r="B316" s="3"/>
      <c r="C316" s="3"/>
      <c r="D316" s="3"/>
      <c r="E316" s="6"/>
    </row>
    <row r="317" spans="2:5" ht="15.75">
      <c r="B317" s="3"/>
      <c r="C317" s="3"/>
      <c r="D317" s="3"/>
      <c r="E317" s="6"/>
    </row>
    <row r="318" spans="2:5" ht="15.75">
      <c r="B318" s="3"/>
      <c r="C318" s="3"/>
      <c r="D318" s="3"/>
      <c r="E318" s="6"/>
    </row>
    <row r="319" spans="2:5" ht="15.75">
      <c r="B319" s="3"/>
      <c r="C319" s="3"/>
      <c r="D319" s="3"/>
      <c r="E319" s="6"/>
    </row>
    <row r="320" spans="2:5" ht="15.75">
      <c r="B320" s="3"/>
      <c r="C320" s="3"/>
      <c r="D320" s="3"/>
      <c r="E320" s="6"/>
    </row>
    <row r="321" spans="2:5" ht="15.75">
      <c r="B321" s="3"/>
      <c r="C321" s="3"/>
      <c r="D321" s="3"/>
      <c r="E321" s="6"/>
    </row>
    <row r="322" spans="2:5" ht="15.75">
      <c r="B322" s="3"/>
      <c r="C322" s="3"/>
      <c r="D322" s="3"/>
      <c r="E322" s="6"/>
    </row>
    <row r="323" spans="2:5" ht="15.75">
      <c r="B323" s="3"/>
      <c r="C323" s="3"/>
      <c r="D323" s="3"/>
      <c r="E323" s="6"/>
    </row>
    <row r="324" spans="2:5" ht="15.75">
      <c r="B324" s="3"/>
      <c r="C324" s="3"/>
      <c r="D324" s="3"/>
      <c r="E324" s="6"/>
    </row>
    <row r="325" spans="2:5" ht="15.75">
      <c r="B325" s="3"/>
      <c r="C325" s="3"/>
      <c r="D325" s="3"/>
      <c r="E325" s="6"/>
    </row>
    <row r="326" spans="2:5" ht="15.75">
      <c r="B326" s="3"/>
      <c r="C326" s="3"/>
      <c r="D326" s="3"/>
      <c r="E326" s="6"/>
    </row>
    <row r="327" spans="2:5" ht="15.75">
      <c r="B327" s="3"/>
      <c r="C327" s="3"/>
      <c r="D327" s="3"/>
      <c r="E327" s="6"/>
    </row>
    <row r="328" spans="2:5" ht="15.75">
      <c r="B328" s="3"/>
      <c r="C328" s="3"/>
      <c r="D328" s="3"/>
      <c r="E328" s="6"/>
    </row>
    <row r="329" spans="2:5" ht="15.75">
      <c r="B329" s="3"/>
      <c r="C329" s="3"/>
      <c r="D329" s="3"/>
      <c r="E329" s="6"/>
    </row>
    <row r="330" spans="2:5" ht="15.75">
      <c r="B330" s="3"/>
      <c r="C330" s="3"/>
      <c r="D330" s="3"/>
      <c r="E330" s="6"/>
    </row>
    <row r="331" spans="2:5" ht="15.75">
      <c r="B331" s="3"/>
      <c r="C331" s="3"/>
      <c r="D331" s="3"/>
      <c r="E331" s="6"/>
    </row>
    <row r="332" spans="2:5" ht="15.75">
      <c r="B332" s="3"/>
      <c r="C332" s="3"/>
      <c r="D332" s="3"/>
      <c r="E332" s="6"/>
    </row>
    <row r="333" spans="2:5" ht="15.75">
      <c r="B333" s="3"/>
      <c r="C333" s="3"/>
      <c r="D333" s="3"/>
      <c r="E333" s="6"/>
    </row>
    <row r="334" spans="2:5" ht="15.75">
      <c r="B334" s="3"/>
      <c r="C334" s="3"/>
      <c r="D334" s="3"/>
      <c r="E334" s="6"/>
    </row>
    <row r="335" spans="2:5" ht="15.75">
      <c r="B335" s="3"/>
      <c r="C335" s="3"/>
      <c r="D335" s="3"/>
      <c r="E335" s="6"/>
    </row>
    <row r="336" spans="2:5" ht="15.75">
      <c r="B336" s="3"/>
      <c r="C336" s="3"/>
      <c r="D336" s="3"/>
      <c r="E336" s="6"/>
    </row>
    <row r="337" spans="2:5" ht="15.75">
      <c r="B337" s="3"/>
      <c r="C337" s="3"/>
      <c r="D337" s="3"/>
      <c r="E337" s="6"/>
    </row>
    <row r="338" spans="2:5" ht="15.75">
      <c r="B338" s="3"/>
      <c r="C338" s="3"/>
      <c r="D338" s="3"/>
      <c r="E338" s="6"/>
    </row>
    <row r="339" spans="2:5" ht="15.75">
      <c r="B339" s="3"/>
      <c r="C339" s="3"/>
      <c r="D339" s="3"/>
      <c r="E339" s="6"/>
    </row>
    <row r="340" spans="2:5" ht="15.75">
      <c r="B340" s="3"/>
      <c r="C340" s="3"/>
      <c r="D340" s="3"/>
      <c r="E340" s="6"/>
    </row>
    <row r="341" spans="2:5" ht="15.75">
      <c r="B341" s="3"/>
      <c r="C341" s="3"/>
      <c r="D341" s="3"/>
      <c r="E341" s="6"/>
    </row>
    <row r="342" spans="2:5" ht="15.75">
      <c r="B342" s="3"/>
      <c r="C342" s="3"/>
      <c r="D342" s="3"/>
      <c r="E342" s="6"/>
    </row>
    <row r="343" spans="2:5" ht="15.75">
      <c r="B343" s="3"/>
      <c r="C343" s="3"/>
      <c r="D343" s="3"/>
      <c r="E343" s="6"/>
    </row>
    <row r="344" spans="2:5" ht="15.75">
      <c r="B344" s="3"/>
      <c r="C344" s="3"/>
      <c r="D344" s="3"/>
      <c r="E344" s="6"/>
    </row>
    <row r="345" spans="2:5" ht="15.75">
      <c r="B345" s="3"/>
      <c r="C345" s="3"/>
      <c r="D345" s="3"/>
      <c r="E345" s="6"/>
    </row>
    <row r="346" spans="2:5" ht="15.75">
      <c r="B346" s="3"/>
      <c r="C346" s="3"/>
      <c r="D346" s="3"/>
      <c r="E346" s="6"/>
    </row>
    <row r="347" spans="2:5" ht="15.75">
      <c r="B347" s="3"/>
      <c r="C347" s="3"/>
      <c r="D347" s="3"/>
      <c r="E347" s="6"/>
    </row>
    <row r="348" spans="2:5" ht="15.75">
      <c r="B348" s="3"/>
      <c r="C348" s="3"/>
      <c r="D348" s="3"/>
      <c r="E348" s="6"/>
    </row>
    <row r="349" spans="2:5" ht="15.75">
      <c r="B349" s="3"/>
      <c r="C349" s="3"/>
      <c r="D349" s="3"/>
      <c r="E349" s="6"/>
    </row>
    <row r="350" spans="2:5" ht="15.75">
      <c r="B350" s="3"/>
      <c r="C350" s="3"/>
      <c r="D350" s="3"/>
      <c r="E350" s="6"/>
    </row>
    <row r="351" spans="2:5" ht="15.75">
      <c r="B351" s="3"/>
      <c r="C351" s="3"/>
      <c r="D351" s="3"/>
      <c r="E351" s="6"/>
    </row>
    <row r="352" spans="2:5" ht="15.75">
      <c r="B352" s="3"/>
      <c r="C352" s="3"/>
      <c r="D352" s="3"/>
      <c r="E352" s="6"/>
    </row>
    <row r="353" spans="2:5" ht="15.75">
      <c r="B353" s="3"/>
      <c r="C353" s="3"/>
      <c r="D353" s="3"/>
      <c r="E353" s="6"/>
    </row>
    <row r="354" spans="2:5" ht="15.75">
      <c r="B354" s="3"/>
      <c r="C354" s="3"/>
      <c r="D354" s="3"/>
      <c r="E354" s="6"/>
    </row>
    <row r="355" spans="2:5" ht="15.75">
      <c r="B355" s="3"/>
      <c r="C355" s="3"/>
      <c r="D355" s="3"/>
      <c r="E355" s="6"/>
    </row>
    <row r="356" spans="2:5" ht="15.75">
      <c r="B356" s="3"/>
      <c r="C356" s="3"/>
      <c r="D356" s="3"/>
      <c r="E356" s="6"/>
    </row>
    <row r="357" spans="2:5" ht="15.75">
      <c r="B357" s="3"/>
      <c r="C357" s="3"/>
      <c r="D357" s="3"/>
      <c r="E357" s="6"/>
    </row>
    <row r="358" spans="2:5" ht="15.75">
      <c r="B358" s="3"/>
      <c r="C358" s="3"/>
      <c r="D358" s="3"/>
      <c r="E358" s="6"/>
    </row>
    <row r="359" spans="2:5" ht="15.75">
      <c r="B359" s="3"/>
      <c r="C359" s="3"/>
      <c r="D359" s="3"/>
      <c r="E359" s="6"/>
    </row>
    <row r="360" spans="2:5" ht="15.75">
      <c r="B360" s="3"/>
      <c r="C360" s="3"/>
      <c r="D360" s="3"/>
      <c r="E360" s="6"/>
    </row>
    <row r="361" spans="2:5" ht="15.75">
      <c r="B361" s="3"/>
      <c r="C361" s="3"/>
      <c r="D361" s="3"/>
      <c r="E361" s="6"/>
    </row>
    <row r="362" spans="2:5" ht="15.75">
      <c r="B362" s="3"/>
      <c r="C362" s="3"/>
      <c r="D362" s="3"/>
      <c r="E362" s="6"/>
    </row>
    <row r="363" spans="2:5" ht="15.75">
      <c r="B363" s="3"/>
      <c r="C363" s="3"/>
      <c r="D363" s="3"/>
      <c r="E363" s="6"/>
    </row>
    <row r="364" spans="2:5" ht="15.75">
      <c r="B364" s="3"/>
      <c r="C364" s="3"/>
      <c r="D364" s="3"/>
      <c r="E364" s="6"/>
    </row>
    <row r="365" spans="2:5" ht="15.75">
      <c r="B365" s="3"/>
      <c r="C365" s="3"/>
      <c r="D365" s="3"/>
      <c r="E365" s="6"/>
    </row>
    <row r="366" spans="2:5" ht="15.75">
      <c r="B366" s="3"/>
      <c r="C366" s="3"/>
      <c r="D366" s="3"/>
      <c r="E366" s="6"/>
    </row>
    <row r="367" spans="2:5" ht="15.75">
      <c r="B367" s="3"/>
      <c r="C367" s="3"/>
      <c r="D367" s="3"/>
      <c r="E367" s="6"/>
    </row>
    <row r="368" spans="2:5" ht="15.75">
      <c r="B368" s="3"/>
      <c r="C368" s="3"/>
      <c r="D368" s="3"/>
      <c r="E368" s="6"/>
    </row>
    <row r="369" spans="2:5" ht="15.75">
      <c r="B369" s="3"/>
      <c r="C369" s="3"/>
      <c r="D369" s="3"/>
      <c r="E369" s="6"/>
    </row>
    <row r="370" spans="2:5" ht="15.75">
      <c r="B370" s="3"/>
      <c r="C370" s="3"/>
      <c r="D370" s="3"/>
      <c r="E370" s="6"/>
    </row>
    <row r="371" spans="2:5" ht="15.75">
      <c r="B371" s="3"/>
      <c r="C371" s="3"/>
      <c r="D371" s="3"/>
      <c r="E371" s="6"/>
    </row>
    <row r="372" spans="2:5" ht="15.75">
      <c r="B372" s="3"/>
      <c r="C372" s="3"/>
      <c r="D372" s="3"/>
      <c r="E372" s="6"/>
    </row>
    <row r="373" spans="2:5" ht="15.75">
      <c r="B373" s="3"/>
      <c r="C373" s="3"/>
      <c r="D373" s="3"/>
      <c r="E373" s="6"/>
    </row>
    <row r="374" spans="2:5" ht="15.75">
      <c r="B374" s="3"/>
      <c r="C374" s="3"/>
      <c r="D374" s="3"/>
      <c r="E374" s="6"/>
    </row>
    <row r="375" spans="2:5" ht="15.75">
      <c r="B375" s="3"/>
      <c r="C375" s="3"/>
      <c r="D375" s="3"/>
      <c r="E375" s="6"/>
    </row>
    <row r="376" spans="2:5" ht="15.75">
      <c r="B376" s="3"/>
      <c r="C376" s="3"/>
      <c r="D376" s="3"/>
      <c r="E376" s="6"/>
    </row>
    <row r="377" spans="2:5" ht="15.75">
      <c r="B377" s="3"/>
      <c r="C377" s="3"/>
      <c r="D377" s="3"/>
      <c r="E377" s="6"/>
    </row>
    <row r="378" spans="2:5" ht="15.75">
      <c r="B378" s="3"/>
      <c r="C378" s="3"/>
      <c r="D378" s="3"/>
      <c r="E378" s="6"/>
    </row>
    <row r="379" spans="2:5" ht="15.75">
      <c r="B379" s="3"/>
      <c r="C379" s="3"/>
      <c r="D379" s="3"/>
      <c r="E379" s="6"/>
    </row>
    <row r="380" spans="2:5" ht="15.75">
      <c r="B380" s="3"/>
      <c r="C380" s="3"/>
      <c r="D380" s="3"/>
      <c r="E380" s="6"/>
    </row>
    <row r="381" spans="2:5" ht="15.75">
      <c r="B381" s="3"/>
      <c r="C381" s="3"/>
      <c r="D381" s="3"/>
      <c r="E381" s="6"/>
    </row>
    <row r="382" spans="2:5" ht="15.75">
      <c r="B382" s="3"/>
      <c r="C382" s="3"/>
      <c r="D382" s="3"/>
      <c r="E382" s="6"/>
    </row>
    <row r="383" spans="2:5" ht="15.75">
      <c r="B383" s="3"/>
      <c r="C383" s="3"/>
      <c r="D383" s="3"/>
      <c r="E383" s="6"/>
    </row>
    <row r="384" spans="2:5" ht="15.75">
      <c r="B384" s="3"/>
      <c r="C384" s="3"/>
      <c r="D384" s="3"/>
      <c r="E384" s="6"/>
    </row>
    <row r="385" spans="2:5" ht="15.75">
      <c r="B385" s="3"/>
      <c r="C385" s="3"/>
      <c r="D385" s="3"/>
      <c r="E385" s="6"/>
    </row>
    <row r="386" spans="2:5" ht="15.75">
      <c r="B386" s="3"/>
      <c r="C386" s="3"/>
      <c r="D386" s="3"/>
      <c r="E386" s="6"/>
    </row>
    <row r="387" spans="2:5" ht="15.75">
      <c r="B387" s="3"/>
      <c r="C387" s="3"/>
      <c r="D387" s="3"/>
      <c r="E387" s="6"/>
    </row>
    <row r="388" spans="2:5" ht="15.75">
      <c r="B388" s="3"/>
      <c r="C388" s="3"/>
      <c r="D388" s="3"/>
      <c r="E388" s="6"/>
    </row>
    <row r="389" spans="2:5" ht="15.75">
      <c r="B389" s="3"/>
      <c r="C389" s="3"/>
      <c r="D389" s="3"/>
      <c r="E389" s="6"/>
    </row>
    <row r="390" spans="2:5" ht="15.75">
      <c r="B390" s="3"/>
      <c r="C390" s="3"/>
      <c r="D390" s="3"/>
      <c r="E390" s="6"/>
    </row>
    <row r="391" spans="2:5" ht="15.75">
      <c r="B391" s="3"/>
      <c r="C391" s="3"/>
      <c r="D391" s="3"/>
      <c r="E391" s="6"/>
    </row>
    <row r="392" spans="2:5" ht="15.75">
      <c r="B392" s="3"/>
      <c r="C392" s="3"/>
      <c r="D392" s="3"/>
      <c r="E392" s="6"/>
    </row>
    <row r="393" spans="2:5" ht="15.75">
      <c r="B393" s="3"/>
      <c r="C393" s="3"/>
      <c r="D393" s="3"/>
      <c r="E393" s="6"/>
    </row>
    <row r="394" spans="2:5" ht="15.75">
      <c r="B394" s="3"/>
      <c r="C394" s="3"/>
      <c r="D394" s="3"/>
      <c r="E394" s="6"/>
    </row>
    <row r="395" spans="2:5" ht="15.75">
      <c r="B395" s="3"/>
      <c r="C395" s="3"/>
      <c r="D395" s="3"/>
      <c r="E395" s="6"/>
    </row>
    <row r="396" spans="2:5" ht="15.75">
      <c r="B396" s="3"/>
      <c r="C396" s="3"/>
      <c r="D396" s="3"/>
      <c r="E396" s="6"/>
    </row>
    <row r="397" spans="2:5" ht="15.75">
      <c r="B397" s="3"/>
      <c r="C397" s="3"/>
      <c r="D397" s="3"/>
      <c r="E397" s="6"/>
    </row>
    <row r="398" spans="2:5" ht="15.75">
      <c r="B398" s="3"/>
      <c r="C398" s="3"/>
      <c r="D398" s="3"/>
      <c r="E398" s="6"/>
    </row>
    <row r="399" spans="2:5" ht="15.75">
      <c r="B399" s="3"/>
      <c r="C399" s="3"/>
      <c r="D399" s="3"/>
      <c r="E399" s="6"/>
    </row>
    <row r="400" spans="2:5" ht="15.75">
      <c r="B400" s="3"/>
      <c r="C400" s="3"/>
      <c r="D400" s="3"/>
      <c r="E400" s="6"/>
    </row>
    <row r="401" spans="2:5" ht="15.75">
      <c r="B401" s="3"/>
      <c r="C401" s="3"/>
      <c r="D401" s="3"/>
      <c r="E401" s="6"/>
    </row>
    <row r="402" spans="2:5" ht="15.75">
      <c r="B402" s="3"/>
      <c r="C402" s="3"/>
      <c r="D402" s="3"/>
      <c r="E402" s="6"/>
    </row>
    <row r="403" spans="2:5" ht="15.75">
      <c r="B403" s="3"/>
      <c r="C403" s="3"/>
      <c r="D403" s="3"/>
      <c r="E403" s="6"/>
    </row>
    <row r="404" spans="2:5" ht="15.75">
      <c r="B404" s="3"/>
      <c r="C404" s="3"/>
      <c r="D404" s="3"/>
      <c r="E404" s="6"/>
    </row>
    <row r="405" spans="2:5" ht="15.75">
      <c r="B405" s="3"/>
      <c r="C405" s="3"/>
      <c r="D405" s="3"/>
      <c r="E405" s="6"/>
    </row>
    <row r="406" spans="2:5" ht="15.75">
      <c r="B406" s="3"/>
      <c r="C406" s="3"/>
      <c r="D406" s="3"/>
      <c r="E406" s="6"/>
    </row>
    <row r="407" spans="2:5" ht="15.75">
      <c r="B407" s="3"/>
      <c r="C407" s="3"/>
      <c r="D407" s="3"/>
      <c r="E407" s="6"/>
    </row>
    <row r="408" spans="2:5" ht="15.75">
      <c r="B408" s="3"/>
      <c r="C408" s="3"/>
      <c r="D408" s="3"/>
      <c r="E408" s="6"/>
    </row>
    <row r="409" spans="2:5" ht="15.75">
      <c r="B409" s="3"/>
      <c r="C409" s="3"/>
      <c r="D409" s="3"/>
      <c r="E409" s="6"/>
    </row>
    <row r="410" spans="2:5" ht="15.75">
      <c r="B410" s="3"/>
      <c r="C410" s="3"/>
      <c r="D410" s="3"/>
      <c r="E410" s="6"/>
    </row>
    <row r="411" spans="2:5" ht="15.75">
      <c r="B411" s="3"/>
      <c r="C411" s="3"/>
      <c r="D411" s="3"/>
      <c r="E411" s="6"/>
    </row>
    <row r="412" spans="2:5" ht="15.75">
      <c r="B412" s="3"/>
      <c r="C412" s="3"/>
      <c r="D412" s="3"/>
      <c r="E412" s="6"/>
    </row>
    <row r="413" spans="2:5" ht="15.75">
      <c r="B413" s="3"/>
      <c r="C413" s="3"/>
      <c r="D413" s="3"/>
      <c r="E413" s="6"/>
    </row>
    <row r="414" spans="2:5" ht="15.75">
      <c r="B414" s="3"/>
      <c r="C414" s="3"/>
      <c r="D414" s="3"/>
      <c r="E414" s="6"/>
    </row>
    <row r="415" spans="2:5" ht="15.75">
      <c r="B415" s="3"/>
      <c r="C415" s="3"/>
      <c r="D415" s="3"/>
      <c r="E415" s="6"/>
    </row>
    <row r="416" spans="2:5" ht="15.75">
      <c r="B416" s="3"/>
      <c r="C416" s="3"/>
      <c r="D416" s="3"/>
      <c r="E416" s="6"/>
    </row>
    <row r="417" spans="2:5" ht="15.75">
      <c r="B417" s="3"/>
      <c r="C417" s="3"/>
      <c r="D417" s="3"/>
      <c r="E417" s="6"/>
    </row>
    <row r="418" spans="2:5" ht="15.75">
      <c r="B418" s="3"/>
      <c r="C418" s="3"/>
      <c r="D418" s="3"/>
      <c r="E418" s="6"/>
    </row>
    <row r="419" spans="2:5" ht="15.75">
      <c r="B419" s="3"/>
      <c r="C419" s="3"/>
      <c r="D419" s="3"/>
      <c r="E419" s="6"/>
    </row>
    <row r="420" spans="2:5" ht="15.75">
      <c r="B420" s="3"/>
      <c r="C420" s="3"/>
      <c r="D420" s="3"/>
      <c r="E420" s="6"/>
    </row>
    <row r="421" spans="2:5" ht="15.75">
      <c r="B421" s="3"/>
      <c r="C421" s="3"/>
      <c r="D421" s="3"/>
      <c r="E421" s="6"/>
    </row>
    <row r="422" spans="2:5" ht="15.75">
      <c r="B422" s="3"/>
      <c r="C422" s="3"/>
      <c r="D422" s="3"/>
      <c r="E422" s="6"/>
    </row>
    <row r="423" spans="2:5" ht="15.75">
      <c r="B423" s="3"/>
      <c r="C423" s="3"/>
      <c r="D423" s="3"/>
      <c r="E423" s="6"/>
    </row>
    <row r="424" spans="2:5" ht="15.75">
      <c r="B424" s="3"/>
      <c r="C424" s="3"/>
      <c r="D424" s="3"/>
      <c r="E424" s="6"/>
    </row>
    <row r="425" spans="2:5" ht="15.75">
      <c r="B425" s="3"/>
      <c r="C425" s="3"/>
      <c r="D425" s="3"/>
      <c r="E425" s="6"/>
    </row>
    <row r="426" spans="2:5" ht="15.75">
      <c r="B426" s="3"/>
      <c r="C426" s="3"/>
      <c r="D426" s="3"/>
      <c r="E426" s="6"/>
    </row>
    <row r="427" spans="2:5" ht="15.75">
      <c r="B427" s="3"/>
      <c r="C427" s="3"/>
      <c r="D427" s="3"/>
      <c r="E427" s="6"/>
    </row>
    <row r="428" spans="2:5" ht="15.75">
      <c r="B428" s="3"/>
      <c r="C428" s="3"/>
      <c r="D428" s="3"/>
      <c r="E428" s="6"/>
    </row>
    <row r="429" spans="2:5" ht="15.75">
      <c r="B429" s="3"/>
      <c r="C429" s="3"/>
      <c r="D429" s="3"/>
      <c r="E429" s="6"/>
    </row>
    <row r="430" spans="2:5" ht="15.75">
      <c r="B430" s="3"/>
      <c r="C430" s="3"/>
      <c r="D430" s="3"/>
      <c r="E430" s="6"/>
    </row>
    <row r="431" spans="2:5" ht="15.75">
      <c r="B431" s="3"/>
      <c r="C431" s="3"/>
      <c r="D431" s="3"/>
      <c r="E431" s="6"/>
    </row>
    <row r="432" spans="2:5" ht="15.75">
      <c r="B432" s="3"/>
      <c r="C432" s="3"/>
      <c r="D432" s="3"/>
      <c r="E432" s="6"/>
    </row>
    <row r="433" spans="2:5" ht="15.75">
      <c r="B433" s="3"/>
      <c r="C433" s="3"/>
      <c r="D433" s="3"/>
      <c r="E433" s="6"/>
    </row>
    <row r="434" spans="2:5" ht="15.75">
      <c r="B434" s="3"/>
      <c r="C434" s="3"/>
      <c r="D434" s="3"/>
      <c r="E434" s="6"/>
    </row>
    <row r="435" spans="2:5" ht="15.75">
      <c r="B435" s="3"/>
      <c r="C435" s="3"/>
      <c r="D435" s="3"/>
      <c r="E435" s="6"/>
    </row>
    <row r="436" spans="2:5" ht="15.75">
      <c r="B436" s="3"/>
      <c r="C436" s="3"/>
      <c r="D436" s="3"/>
      <c r="E436" s="6"/>
    </row>
    <row r="437" spans="2:5" ht="15.75">
      <c r="B437" s="3"/>
      <c r="C437" s="3"/>
      <c r="D437" s="3"/>
      <c r="E437" s="6"/>
    </row>
    <row r="438" spans="2:5" ht="15.75">
      <c r="B438" s="3"/>
      <c r="C438" s="3"/>
      <c r="D438" s="3"/>
      <c r="E438" s="6"/>
    </row>
    <row r="439" spans="2:5" ht="15.75">
      <c r="B439" s="3"/>
      <c r="C439" s="3"/>
      <c r="D439" s="3"/>
      <c r="E439" s="6"/>
    </row>
    <row r="440" spans="2:5" ht="15.75">
      <c r="B440" s="3"/>
      <c r="C440" s="3"/>
      <c r="D440" s="3"/>
      <c r="E440" s="6"/>
    </row>
    <row r="441" spans="2:5" ht="15.75">
      <c r="B441" s="3"/>
      <c r="C441" s="3"/>
      <c r="D441" s="3"/>
      <c r="E441" s="6"/>
    </row>
    <row r="442" spans="2:5" ht="15.75">
      <c r="B442" s="3"/>
      <c r="C442" s="3"/>
      <c r="D442" s="3"/>
      <c r="E442" s="6"/>
    </row>
    <row r="443" spans="2:5" ht="15.75">
      <c r="B443" s="3"/>
      <c r="C443" s="3"/>
      <c r="D443" s="3"/>
      <c r="E443" s="6"/>
    </row>
    <row r="444" spans="2:5" ht="15.75">
      <c r="B444" s="3"/>
      <c r="C444" s="3"/>
      <c r="D444" s="3"/>
      <c r="E444" s="6"/>
    </row>
    <row r="445" spans="2:5" ht="15.75">
      <c r="B445" s="3"/>
      <c r="C445" s="3"/>
      <c r="D445" s="3"/>
      <c r="E445" s="6"/>
    </row>
    <row r="446" spans="2:5" ht="15.75">
      <c r="B446" s="3"/>
      <c r="C446" s="3"/>
      <c r="D446" s="3"/>
      <c r="E446" s="6"/>
    </row>
    <row r="447" spans="2:5" ht="15.75">
      <c r="B447" s="3"/>
      <c r="C447" s="3"/>
      <c r="D447" s="3"/>
      <c r="E447" s="6"/>
    </row>
    <row r="448" spans="2:5" ht="15.75">
      <c r="B448" s="3"/>
      <c r="C448" s="3"/>
      <c r="D448" s="3"/>
      <c r="E448" s="6"/>
    </row>
    <row r="449" spans="2:5" ht="15.75">
      <c r="B449" s="3"/>
      <c r="C449" s="3"/>
      <c r="D449" s="3"/>
      <c r="E449" s="6"/>
    </row>
    <row r="450" spans="2:5" ht="15.75">
      <c r="B450" s="3"/>
      <c r="C450" s="3"/>
      <c r="D450" s="3"/>
      <c r="E450" s="6"/>
    </row>
    <row r="451" spans="2:5" ht="15.75">
      <c r="B451" s="3"/>
      <c r="C451" s="3"/>
      <c r="D451" s="3"/>
      <c r="E451" s="6"/>
    </row>
    <row r="452" spans="2:5" ht="15.75">
      <c r="B452" s="3"/>
      <c r="C452" s="3"/>
      <c r="D452" s="3"/>
      <c r="E452" s="6"/>
    </row>
    <row r="453" spans="2:5" ht="15.75">
      <c r="B453" s="3"/>
      <c r="C453" s="3"/>
      <c r="D453" s="3"/>
      <c r="E453" s="6"/>
    </row>
    <row r="454" spans="2:5" ht="15.75">
      <c r="B454" s="3"/>
      <c r="C454" s="3"/>
      <c r="D454" s="3"/>
      <c r="E454" s="6"/>
    </row>
    <row r="455" spans="2:5" ht="15.75">
      <c r="B455" s="3"/>
      <c r="C455" s="3"/>
      <c r="D455" s="3"/>
      <c r="E455" s="6"/>
    </row>
    <row r="456" spans="2:5" ht="15.75">
      <c r="B456" s="3"/>
      <c r="C456" s="3"/>
      <c r="D456" s="3"/>
      <c r="E456" s="6"/>
    </row>
    <row r="457" spans="2:5" ht="15.75">
      <c r="B457" s="3"/>
      <c r="C457" s="3"/>
      <c r="D457" s="3"/>
      <c r="E457" s="6"/>
    </row>
    <row r="458" spans="2:5" ht="15.75">
      <c r="B458" s="3"/>
      <c r="C458" s="3"/>
      <c r="D458" s="3"/>
      <c r="E458" s="6"/>
    </row>
    <row r="459" spans="2:5" ht="15.75">
      <c r="B459" s="3"/>
      <c r="C459" s="3"/>
      <c r="D459" s="3"/>
      <c r="E459" s="6"/>
    </row>
    <row r="460" spans="2:5" ht="15.75">
      <c r="B460" s="3"/>
      <c r="C460" s="3"/>
      <c r="D460" s="3"/>
      <c r="E460" s="6"/>
    </row>
    <row r="461" spans="2:5" ht="15.75">
      <c r="B461" s="3"/>
      <c r="C461" s="3"/>
      <c r="D461" s="3"/>
      <c r="E461" s="6"/>
    </row>
    <row r="462" spans="2:5" ht="15.75">
      <c r="B462" s="3"/>
      <c r="C462" s="3"/>
      <c r="D462" s="3"/>
      <c r="E462" s="6"/>
    </row>
  </sheetData>
  <sheetProtection/>
  <mergeCells count="10">
    <mergeCell ref="D10:E10"/>
    <mergeCell ref="A8:E8"/>
    <mergeCell ref="A184:E184"/>
    <mergeCell ref="B1:E1"/>
    <mergeCell ref="B2:E2"/>
    <mergeCell ref="B3:E3"/>
    <mergeCell ref="B4:E4"/>
    <mergeCell ref="B5:E5"/>
    <mergeCell ref="A9:E9"/>
    <mergeCell ref="B6:E6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7"/>
  <sheetViews>
    <sheetView zoomScalePageLayoutView="0" workbookViewId="0" topLeftCell="A4">
      <selection activeCell="I24" sqref="I24"/>
    </sheetView>
  </sheetViews>
  <sheetFormatPr defaultColWidth="9.00390625" defaultRowHeight="12.75"/>
  <cols>
    <col min="1" max="1" width="74.25390625" style="16" customWidth="1"/>
    <col min="2" max="2" width="6.625" style="16" customWidth="1"/>
    <col min="3" max="3" width="15.00390625" style="16" customWidth="1"/>
    <col min="4" max="4" width="5.25390625" style="38" customWidth="1"/>
    <col min="5" max="6" width="12.00390625" style="39" customWidth="1"/>
    <col min="7" max="7" width="20.75390625" style="16" customWidth="1"/>
    <col min="8" max="9" width="10.125" style="16" bestFit="1" customWidth="1"/>
    <col min="10" max="16384" width="9.125" style="16" customWidth="1"/>
  </cols>
  <sheetData>
    <row r="1" spans="1:6" ht="15.75">
      <c r="A1" s="186" t="s">
        <v>196</v>
      </c>
      <c r="B1" s="186"/>
      <c r="C1" s="186"/>
      <c r="D1" s="186"/>
      <c r="E1" s="186"/>
      <c r="F1" s="186"/>
    </row>
    <row r="2" spans="1:6" ht="15.75">
      <c r="A2" s="186" t="s">
        <v>141</v>
      </c>
      <c r="B2" s="186"/>
      <c r="C2" s="186"/>
      <c r="D2" s="186"/>
      <c r="E2" s="186"/>
      <c r="F2" s="186"/>
    </row>
    <row r="3" spans="1:6" ht="15.75">
      <c r="A3" s="186" t="s">
        <v>142</v>
      </c>
      <c r="B3" s="186"/>
      <c r="C3" s="186"/>
      <c r="D3" s="186"/>
      <c r="E3" s="186"/>
      <c r="F3" s="186"/>
    </row>
    <row r="4" spans="1:6" ht="15.75">
      <c r="A4" s="186" t="s">
        <v>139</v>
      </c>
      <c r="B4" s="186"/>
      <c r="C4" s="186"/>
      <c r="D4" s="186"/>
      <c r="E4" s="186"/>
      <c r="F4" s="186"/>
    </row>
    <row r="5" spans="1:6" ht="15.75">
      <c r="A5" s="186" t="s">
        <v>197</v>
      </c>
      <c r="B5" s="186"/>
      <c r="C5" s="186"/>
      <c r="D5" s="186"/>
      <c r="E5" s="186"/>
      <c r="F5" s="186"/>
    </row>
    <row r="6" spans="1:6" ht="15.75">
      <c r="A6" s="188"/>
      <c r="B6" s="188"/>
      <c r="C6" s="188"/>
      <c r="D6" s="188"/>
      <c r="E6" s="188"/>
      <c r="F6" s="188"/>
    </row>
    <row r="7" spans="1:6" ht="15.75">
      <c r="A7" s="31"/>
      <c r="B7" s="31"/>
      <c r="C7" s="31"/>
      <c r="D7" s="31"/>
      <c r="E7" s="31"/>
      <c r="F7" s="31"/>
    </row>
    <row r="8" spans="1:6" ht="68.25" customHeight="1">
      <c r="A8" s="189" t="s">
        <v>200</v>
      </c>
      <c r="B8" s="189"/>
      <c r="C8" s="189"/>
      <c r="D8" s="189"/>
      <c r="E8" s="189"/>
      <c r="F8" s="189"/>
    </row>
    <row r="9" spans="1:6" ht="16.5" customHeight="1">
      <c r="A9" s="169" t="s">
        <v>189</v>
      </c>
      <c r="B9" s="168"/>
      <c r="C9" s="168"/>
      <c r="D9" s="168"/>
      <c r="E9" s="168"/>
      <c r="F9" s="168"/>
    </row>
    <row r="10" spans="4:6" ht="15.75">
      <c r="D10" s="187" t="s">
        <v>140</v>
      </c>
      <c r="E10" s="187"/>
      <c r="F10" s="187"/>
    </row>
    <row r="11" spans="1:6" s="28" customFormat="1" ht="15.75">
      <c r="A11" s="182" t="s">
        <v>125</v>
      </c>
      <c r="B11" s="182" t="s">
        <v>6</v>
      </c>
      <c r="C11" s="182" t="s">
        <v>104</v>
      </c>
      <c r="D11" s="182" t="s">
        <v>7</v>
      </c>
      <c r="E11" s="184" t="s">
        <v>114</v>
      </c>
      <c r="F11" s="185"/>
    </row>
    <row r="12" spans="1:6" s="28" customFormat="1" ht="15.75">
      <c r="A12" s="183"/>
      <c r="B12" s="183"/>
      <c r="C12" s="183"/>
      <c r="D12" s="183"/>
      <c r="E12" s="27" t="s">
        <v>106</v>
      </c>
      <c r="F12" s="27" t="s">
        <v>102</v>
      </c>
    </row>
    <row r="13" spans="1:6" s="28" customFormat="1" ht="15.75">
      <c r="A13" s="22">
        <v>1</v>
      </c>
      <c r="B13" s="29">
        <v>2</v>
      </c>
      <c r="C13" s="66">
        <v>3</v>
      </c>
      <c r="D13" s="66">
        <v>4</v>
      </c>
      <c r="E13" s="67">
        <v>5</v>
      </c>
      <c r="F13" s="27">
        <v>6</v>
      </c>
    </row>
    <row r="14" spans="1:6" s="5" customFormat="1" ht="15.75">
      <c r="A14" s="7" t="s">
        <v>132</v>
      </c>
      <c r="B14" s="18" t="s">
        <v>131</v>
      </c>
      <c r="C14" s="18"/>
      <c r="D14" s="18"/>
      <c r="E14" s="78">
        <f>E15</f>
        <v>0</v>
      </c>
      <c r="F14" s="77">
        <f aca="true" t="shared" si="0" ref="F14:F20">F15</f>
        <v>0</v>
      </c>
    </row>
    <row r="15" spans="1:6" s="5" customFormat="1" ht="15.75">
      <c r="A15" s="19" t="s">
        <v>327</v>
      </c>
      <c r="B15" s="20" t="s">
        <v>325</v>
      </c>
      <c r="C15" s="20"/>
      <c r="D15" s="18"/>
      <c r="E15" s="77">
        <f>E16</f>
        <v>0</v>
      </c>
      <c r="F15" s="77">
        <f t="shared" si="0"/>
        <v>0</v>
      </c>
    </row>
    <row r="16" spans="1:6" s="5" customFormat="1" ht="63">
      <c r="A16" s="19" t="s">
        <v>68</v>
      </c>
      <c r="B16" s="20" t="s">
        <v>325</v>
      </c>
      <c r="C16" s="20" t="s">
        <v>69</v>
      </c>
      <c r="D16" s="18"/>
      <c r="E16" s="77">
        <f>E17</f>
        <v>0</v>
      </c>
      <c r="F16" s="77">
        <f t="shared" si="0"/>
        <v>0</v>
      </c>
    </row>
    <row r="17" spans="1:6" s="5" customFormat="1" ht="31.5">
      <c r="A17" s="19" t="s">
        <v>361</v>
      </c>
      <c r="B17" s="20" t="s">
        <v>325</v>
      </c>
      <c r="C17" s="20" t="s">
        <v>362</v>
      </c>
      <c r="D17" s="20"/>
      <c r="E17" s="77">
        <f>E18+E20</f>
        <v>0</v>
      </c>
      <c r="F17" s="77">
        <f t="shared" si="0"/>
        <v>0</v>
      </c>
    </row>
    <row r="18" spans="1:6" s="5" customFormat="1" ht="31.5">
      <c r="A18" s="19" t="s">
        <v>85</v>
      </c>
      <c r="B18" s="20" t="s">
        <v>325</v>
      </c>
      <c r="C18" s="20" t="s">
        <v>363</v>
      </c>
      <c r="D18" s="20"/>
      <c r="E18" s="77">
        <f>E19</f>
        <v>-70.73</v>
      </c>
      <c r="F18" s="77">
        <f t="shared" si="0"/>
        <v>0</v>
      </c>
    </row>
    <row r="19" spans="1:6" s="5" customFormat="1" ht="31.5" customHeight="1">
      <c r="A19" s="19" t="s">
        <v>49</v>
      </c>
      <c r="B19" s="20" t="s">
        <v>325</v>
      </c>
      <c r="C19" s="20" t="s">
        <v>363</v>
      </c>
      <c r="D19" s="20" t="s">
        <v>165</v>
      </c>
      <c r="E19" s="77">
        <v>-70.73</v>
      </c>
      <c r="F19" s="77">
        <f t="shared" si="0"/>
        <v>0</v>
      </c>
    </row>
    <row r="20" spans="1:6" s="5" customFormat="1" ht="15.75">
      <c r="A20" s="19" t="s">
        <v>386</v>
      </c>
      <c r="B20" s="20" t="s">
        <v>325</v>
      </c>
      <c r="C20" s="20" t="s">
        <v>385</v>
      </c>
      <c r="D20" s="20"/>
      <c r="E20" s="77">
        <f>E21</f>
        <v>70.73</v>
      </c>
      <c r="F20" s="77">
        <f t="shared" si="0"/>
        <v>0</v>
      </c>
    </row>
    <row r="21" spans="1:6" s="5" customFormat="1" ht="31.5" customHeight="1">
      <c r="A21" s="19" t="s">
        <v>85</v>
      </c>
      <c r="B21" s="20" t="s">
        <v>325</v>
      </c>
      <c r="C21" s="20" t="s">
        <v>385</v>
      </c>
      <c r="D21" s="20" t="s">
        <v>165</v>
      </c>
      <c r="E21" s="77">
        <v>70.73</v>
      </c>
      <c r="F21" s="77">
        <v>0</v>
      </c>
    </row>
    <row r="22" spans="1:6" s="5" customFormat="1" ht="15.75">
      <c r="A22" s="7" t="s">
        <v>123</v>
      </c>
      <c r="B22" s="18" t="s">
        <v>19</v>
      </c>
      <c r="C22" s="18"/>
      <c r="D22" s="18"/>
      <c r="E22" s="78">
        <f aca="true" t="shared" si="1" ref="E22:F24">E23</f>
        <v>-3515.7999999999997</v>
      </c>
      <c r="F22" s="78">
        <f t="shared" si="1"/>
        <v>-3338.3999999999996</v>
      </c>
    </row>
    <row r="23" spans="1:6" s="3" customFormat="1" ht="15.75">
      <c r="A23" s="19" t="s">
        <v>20</v>
      </c>
      <c r="B23" s="20" t="s">
        <v>21</v>
      </c>
      <c r="C23" s="20"/>
      <c r="D23" s="20"/>
      <c r="E23" s="77">
        <f t="shared" si="1"/>
        <v>-3515.7999999999997</v>
      </c>
      <c r="F23" s="77">
        <f t="shared" si="1"/>
        <v>-3338.3999999999996</v>
      </c>
    </row>
    <row r="24" spans="1:6" s="3" customFormat="1" ht="63">
      <c r="A24" s="19" t="s">
        <v>68</v>
      </c>
      <c r="B24" s="20" t="s">
        <v>21</v>
      </c>
      <c r="C24" s="20" t="s">
        <v>69</v>
      </c>
      <c r="D24" s="20"/>
      <c r="E24" s="77">
        <f t="shared" si="1"/>
        <v>-3515.7999999999997</v>
      </c>
      <c r="F24" s="77">
        <f t="shared" si="1"/>
        <v>-3338.3999999999996</v>
      </c>
    </row>
    <row r="25" spans="1:6" s="3" customFormat="1" ht="47.25">
      <c r="A25" s="19" t="s">
        <v>72</v>
      </c>
      <c r="B25" s="20" t="s">
        <v>21</v>
      </c>
      <c r="C25" s="20" t="s">
        <v>73</v>
      </c>
      <c r="D25" s="20"/>
      <c r="E25" s="77">
        <f>E32+E30+E26+E28</f>
        <v>-3515.7999999999997</v>
      </c>
      <c r="F25" s="77">
        <f>F32+F30+F26+F28</f>
        <v>-3338.3999999999996</v>
      </c>
    </row>
    <row r="26" spans="1:6" s="3" customFormat="1" ht="31.5">
      <c r="A26" s="19" t="s">
        <v>276</v>
      </c>
      <c r="B26" s="20" t="s">
        <v>21</v>
      </c>
      <c r="C26" s="20" t="s">
        <v>292</v>
      </c>
      <c r="D26" s="20"/>
      <c r="E26" s="77">
        <f>E27</f>
        <v>680</v>
      </c>
      <c r="F26" s="77">
        <f>F27</f>
        <v>680</v>
      </c>
    </row>
    <row r="27" spans="1:6" s="3" customFormat="1" ht="15.75">
      <c r="A27" s="19" t="s">
        <v>164</v>
      </c>
      <c r="B27" s="20" t="s">
        <v>21</v>
      </c>
      <c r="C27" s="20" t="s">
        <v>292</v>
      </c>
      <c r="D27" s="20" t="s">
        <v>163</v>
      </c>
      <c r="E27" s="77">
        <v>680</v>
      </c>
      <c r="F27" s="77">
        <v>680</v>
      </c>
    </row>
    <row r="28" spans="1:6" s="3" customFormat="1" ht="31.5">
      <c r="A28" s="19" t="s">
        <v>276</v>
      </c>
      <c r="B28" s="20" t="s">
        <v>21</v>
      </c>
      <c r="C28" s="20" t="s">
        <v>277</v>
      </c>
      <c r="D28" s="20"/>
      <c r="E28" s="77">
        <f>E29</f>
        <v>-680</v>
      </c>
      <c r="F28" s="77">
        <f>F29</f>
        <v>-680</v>
      </c>
    </row>
    <row r="29" spans="1:6" s="3" customFormat="1" ht="15.75">
      <c r="A29" s="19" t="s">
        <v>164</v>
      </c>
      <c r="B29" s="20" t="s">
        <v>21</v>
      </c>
      <c r="C29" s="20" t="s">
        <v>277</v>
      </c>
      <c r="D29" s="20" t="s">
        <v>163</v>
      </c>
      <c r="E29" s="77">
        <v>-680</v>
      </c>
      <c r="F29" s="77">
        <v>-680</v>
      </c>
    </row>
    <row r="30" spans="1:6" s="3" customFormat="1" ht="47.25">
      <c r="A30" s="19" t="s">
        <v>290</v>
      </c>
      <c r="B30" s="20" t="s">
        <v>21</v>
      </c>
      <c r="C30" s="20" t="s">
        <v>291</v>
      </c>
      <c r="D30" s="20"/>
      <c r="E30" s="77">
        <f>E31</f>
        <v>-798.6</v>
      </c>
      <c r="F30" s="77">
        <f>F31</f>
        <v>-758.3</v>
      </c>
    </row>
    <row r="31" spans="1:6" s="3" customFormat="1" ht="15.75">
      <c r="A31" s="19" t="s">
        <v>164</v>
      </c>
      <c r="B31" s="20" t="s">
        <v>21</v>
      </c>
      <c r="C31" s="20" t="s">
        <v>291</v>
      </c>
      <c r="D31" s="20" t="s">
        <v>163</v>
      </c>
      <c r="E31" s="77">
        <v>-798.6</v>
      </c>
      <c r="F31" s="77">
        <v>-758.3</v>
      </c>
    </row>
    <row r="32" spans="1:6" s="3" customFormat="1" ht="31.5">
      <c r="A32" s="19" t="s">
        <v>260</v>
      </c>
      <c r="B32" s="20" t="s">
        <v>21</v>
      </c>
      <c r="C32" s="20" t="s">
        <v>261</v>
      </c>
      <c r="D32" s="20"/>
      <c r="E32" s="77">
        <f>E33</f>
        <v>-2717.2</v>
      </c>
      <c r="F32" s="77">
        <f>F33</f>
        <v>-2580.1</v>
      </c>
    </row>
    <row r="33" spans="1:6" s="3" customFormat="1" ht="15.75">
      <c r="A33" s="19" t="s">
        <v>164</v>
      </c>
      <c r="B33" s="20" t="s">
        <v>21</v>
      </c>
      <c r="C33" s="20" t="s">
        <v>261</v>
      </c>
      <c r="D33" s="20" t="s">
        <v>163</v>
      </c>
      <c r="E33" s="77">
        <v>-2717.2</v>
      </c>
      <c r="F33" s="77">
        <v>-2580.1</v>
      </c>
    </row>
    <row r="34" spans="1:7" s="5" customFormat="1" ht="15.75">
      <c r="A34" s="7" t="s">
        <v>124</v>
      </c>
      <c r="B34" s="8"/>
      <c r="C34" s="69"/>
      <c r="D34" s="8"/>
      <c r="E34" s="78">
        <f>E22</f>
        <v>-3515.7999999999997</v>
      </c>
      <c r="F34" s="78">
        <f>F22</f>
        <v>-3338.3999999999996</v>
      </c>
      <c r="G34" s="10"/>
    </row>
    <row r="35" spans="1:6" s="37" customFormat="1" ht="15.75">
      <c r="A35" s="35"/>
      <c r="B35" s="36"/>
      <c r="C35" s="36"/>
      <c r="D35" s="70"/>
      <c r="E35" s="71"/>
      <c r="F35" s="71"/>
    </row>
    <row r="36" spans="1:6" s="17" customFormat="1" ht="15.75">
      <c r="A36" s="174" t="s">
        <v>98</v>
      </c>
      <c r="B36" s="174"/>
      <c r="C36" s="174"/>
      <c r="D36" s="174"/>
      <c r="E36" s="174"/>
      <c r="F36" s="174"/>
    </row>
    <row r="37" spans="2:7" ht="15.75">
      <c r="B37" s="33"/>
      <c r="C37" s="33"/>
      <c r="D37" s="34"/>
      <c r="E37" s="23"/>
      <c r="F37" s="23"/>
      <c r="G37" s="68"/>
    </row>
    <row r="38" spans="4:10" ht="15.75">
      <c r="D38" s="16"/>
      <c r="E38" s="16"/>
      <c r="F38" s="16"/>
      <c r="G38" s="33"/>
      <c r="H38" s="34"/>
      <c r="I38" s="23"/>
      <c r="J38" s="23"/>
    </row>
    <row r="39" spans="4:10" ht="15.75">
      <c r="D39" s="16"/>
      <c r="E39" s="72"/>
      <c r="F39" s="72"/>
      <c r="G39" s="33"/>
      <c r="H39" s="34"/>
      <c r="I39" s="23"/>
      <c r="J39" s="23"/>
    </row>
    <row r="40" spans="4:10" ht="15.75">
      <c r="D40" s="16"/>
      <c r="E40" s="16"/>
      <c r="F40" s="16"/>
      <c r="G40" s="33"/>
      <c r="H40" s="34"/>
      <c r="I40" s="23"/>
      <c r="J40" s="23"/>
    </row>
    <row r="41" spans="4:10" ht="15.75">
      <c r="D41" s="16"/>
      <c r="E41" s="16"/>
      <c r="F41" s="16"/>
      <c r="G41" s="33"/>
      <c r="H41" s="34"/>
      <c r="I41" s="23"/>
      <c r="J41" s="23"/>
    </row>
    <row r="42" spans="4:10" ht="15.75">
      <c r="D42" s="16"/>
      <c r="E42" s="16"/>
      <c r="F42" s="16"/>
      <c r="G42" s="33"/>
      <c r="H42" s="34"/>
      <c r="I42" s="23"/>
      <c r="J42" s="23"/>
    </row>
    <row r="43" spans="4:10" ht="15.75">
      <c r="D43" s="16"/>
      <c r="E43" s="16"/>
      <c r="F43" s="16"/>
      <c r="G43" s="33"/>
      <c r="H43" s="34"/>
      <c r="I43" s="23"/>
      <c r="J43" s="23"/>
    </row>
    <row r="44" spans="4:10" ht="15.75">
      <c r="D44" s="16"/>
      <c r="E44" s="16"/>
      <c r="F44" s="16"/>
      <c r="G44" s="33"/>
      <c r="H44" s="34"/>
      <c r="I44" s="23"/>
      <c r="J44" s="23"/>
    </row>
    <row r="45" spans="4:10" ht="15.75">
      <c r="D45" s="16"/>
      <c r="E45" s="16"/>
      <c r="F45" s="16"/>
      <c r="G45" s="33"/>
      <c r="H45" s="34"/>
      <c r="I45" s="23"/>
      <c r="J45" s="23"/>
    </row>
    <row r="46" spans="4:10" ht="15.75">
      <c r="D46" s="16"/>
      <c r="E46" s="16"/>
      <c r="F46" s="16"/>
      <c r="G46" s="33"/>
      <c r="H46" s="34"/>
      <c r="I46" s="23"/>
      <c r="J46" s="23"/>
    </row>
    <row r="47" spans="4:10" ht="15.75">
      <c r="D47" s="16"/>
      <c r="E47" s="16"/>
      <c r="F47" s="16"/>
      <c r="H47" s="38"/>
      <c r="I47" s="23"/>
      <c r="J47" s="23"/>
    </row>
    <row r="48" spans="4:10" ht="15.75">
      <c r="D48" s="16"/>
      <c r="E48" s="16"/>
      <c r="F48" s="16"/>
      <c r="H48" s="38"/>
      <c r="I48" s="23"/>
      <c r="J48" s="23"/>
    </row>
    <row r="49" spans="4:10" ht="15.75">
      <c r="D49" s="16"/>
      <c r="E49" s="16"/>
      <c r="F49" s="16"/>
      <c r="H49" s="38"/>
      <c r="I49" s="23"/>
      <c r="J49" s="23"/>
    </row>
    <row r="50" spans="4:10" ht="15.75">
      <c r="D50" s="16"/>
      <c r="E50" s="16"/>
      <c r="F50" s="16"/>
      <c r="H50" s="38"/>
      <c r="I50" s="23"/>
      <c r="J50" s="23"/>
    </row>
    <row r="51" spans="4:10" ht="15.75">
      <c r="D51" s="16"/>
      <c r="E51" s="16"/>
      <c r="F51" s="16"/>
      <c r="H51" s="38"/>
      <c r="I51" s="23"/>
      <c r="J51" s="23"/>
    </row>
    <row r="52" spans="4:10" ht="15.75">
      <c r="D52" s="16"/>
      <c r="E52" s="16"/>
      <c r="F52" s="16"/>
      <c r="H52" s="38"/>
      <c r="I52" s="23"/>
      <c r="J52" s="23"/>
    </row>
    <row r="53" spans="4:10" ht="15.75">
      <c r="D53" s="16"/>
      <c r="E53" s="16"/>
      <c r="F53" s="16"/>
      <c r="H53" s="38"/>
      <c r="I53" s="23"/>
      <c r="J53" s="23"/>
    </row>
    <row r="54" spans="4:10" ht="15.75">
      <c r="D54" s="16"/>
      <c r="E54" s="16"/>
      <c r="F54" s="16"/>
      <c r="H54" s="38"/>
      <c r="I54" s="23"/>
      <c r="J54" s="23"/>
    </row>
    <row r="55" spans="4:10" ht="15.75">
      <c r="D55" s="16"/>
      <c r="E55" s="16"/>
      <c r="F55" s="16"/>
      <c r="H55" s="38"/>
      <c r="I55" s="23"/>
      <c r="J55" s="23"/>
    </row>
    <row r="56" spans="4:10" ht="15.75">
      <c r="D56" s="16"/>
      <c r="E56" s="16"/>
      <c r="F56" s="16"/>
      <c r="H56" s="38"/>
      <c r="I56" s="23"/>
      <c r="J56" s="23"/>
    </row>
    <row r="57" spans="4:10" ht="15.75">
      <c r="D57" s="16"/>
      <c r="E57" s="16"/>
      <c r="F57" s="16"/>
      <c r="H57" s="38"/>
      <c r="I57" s="23"/>
      <c r="J57" s="23"/>
    </row>
    <row r="58" spans="4:10" ht="15.75">
      <c r="D58" s="16"/>
      <c r="E58" s="16"/>
      <c r="F58" s="16"/>
      <c r="H58" s="38"/>
      <c r="I58" s="23"/>
      <c r="J58" s="23"/>
    </row>
    <row r="59" spans="4:10" ht="15.75">
      <c r="D59" s="16"/>
      <c r="E59" s="16"/>
      <c r="F59" s="16"/>
      <c r="H59" s="38"/>
      <c r="I59" s="23"/>
      <c r="J59" s="23"/>
    </row>
    <row r="60" spans="4:10" ht="15.75">
      <c r="D60" s="16"/>
      <c r="E60" s="16"/>
      <c r="F60" s="16"/>
      <c r="H60" s="38"/>
      <c r="I60" s="23"/>
      <c r="J60" s="23"/>
    </row>
    <row r="61" spans="4:10" ht="15.75">
      <c r="D61" s="16"/>
      <c r="E61" s="16"/>
      <c r="F61" s="16"/>
      <c r="H61" s="38"/>
      <c r="I61" s="23"/>
      <c r="J61" s="23"/>
    </row>
    <row r="62" spans="4:10" ht="15.75">
      <c r="D62" s="16"/>
      <c r="E62" s="16"/>
      <c r="F62" s="16"/>
      <c r="H62" s="38"/>
      <c r="I62" s="23"/>
      <c r="J62" s="23"/>
    </row>
    <row r="63" spans="4:10" ht="15.75">
      <c r="D63" s="16"/>
      <c r="E63" s="16"/>
      <c r="F63" s="16"/>
      <c r="H63" s="38"/>
      <c r="I63" s="23"/>
      <c r="J63" s="23"/>
    </row>
    <row r="64" spans="4:10" ht="15.75">
      <c r="D64" s="16"/>
      <c r="E64" s="16"/>
      <c r="F64" s="16"/>
      <c r="H64" s="38"/>
      <c r="I64" s="23"/>
      <c r="J64" s="23"/>
    </row>
    <row r="65" spans="4:10" ht="15.75">
      <c r="D65" s="16"/>
      <c r="E65" s="16"/>
      <c r="F65" s="16"/>
      <c r="H65" s="38"/>
      <c r="I65" s="23"/>
      <c r="J65" s="23"/>
    </row>
    <row r="66" spans="4:10" ht="15.75">
      <c r="D66" s="16"/>
      <c r="E66" s="16"/>
      <c r="F66" s="16"/>
      <c r="H66" s="38"/>
      <c r="I66" s="23"/>
      <c r="J66" s="23"/>
    </row>
    <row r="67" spans="4:10" ht="15.75">
      <c r="D67" s="16"/>
      <c r="E67" s="16"/>
      <c r="F67" s="16"/>
      <c r="H67" s="38"/>
      <c r="I67" s="23"/>
      <c r="J67" s="23"/>
    </row>
    <row r="68" spans="4:10" ht="15.75">
      <c r="D68" s="16"/>
      <c r="E68" s="16"/>
      <c r="F68" s="16"/>
      <c r="H68" s="38"/>
      <c r="I68" s="23"/>
      <c r="J68" s="23"/>
    </row>
    <row r="69" spans="4:10" ht="15.75">
      <c r="D69" s="16"/>
      <c r="E69" s="16"/>
      <c r="F69" s="16"/>
      <c r="H69" s="38"/>
      <c r="I69" s="23"/>
      <c r="J69" s="23"/>
    </row>
    <row r="70" spans="4:10" ht="15.75">
      <c r="D70" s="16"/>
      <c r="E70" s="16"/>
      <c r="F70" s="16"/>
      <c r="H70" s="38"/>
      <c r="I70" s="23"/>
      <c r="J70" s="23"/>
    </row>
    <row r="71" spans="5:6" ht="15.75">
      <c r="E71" s="23"/>
      <c r="F71" s="23"/>
    </row>
    <row r="72" spans="5:6" ht="15.75">
      <c r="E72" s="23"/>
      <c r="F72" s="23"/>
    </row>
    <row r="73" spans="5:6" ht="15.75">
      <c r="E73" s="23"/>
      <c r="F73" s="23"/>
    </row>
    <row r="74" spans="5:6" ht="15.75">
      <c r="E74" s="23"/>
      <c r="F74" s="23"/>
    </row>
    <row r="75" spans="5:6" ht="15.75">
      <c r="E75" s="23"/>
      <c r="F75" s="23"/>
    </row>
    <row r="76" spans="5:6" ht="15.75">
      <c r="E76" s="23"/>
      <c r="F76" s="23"/>
    </row>
    <row r="77" spans="5:6" ht="15.75">
      <c r="E77" s="23"/>
      <c r="F77" s="23"/>
    </row>
    <row r="78" spans="5:6" ht="15.75">
      <c r="E78" s="23"/>
      <c r="F78" s="23"/>
    </row>
    <row r="79" spans="5:6" ht="15.75">
      <c r="E79" s="23"/>
      <c r="F79" s="23"/>
    </row>
    <row r="80" spans="5:6" ht="15.75">
      <c r="E80" s="23"/>
      <c r="F80" s="23"/>
    </row>
    <row r="81" spans="5:6" ht="15.75">
      <c r="E81" s="23"/>
      <c r="F81" s="23"/>
    </row>
    <row r="82" spans="5:6" ht="15.75">
      <c r="E82" s="23"/>
      <c r="F82" s="23"/>
    </row>
    <row r="83" spans="5:6" ht="15.75">
      <c r="E83" s="23"/>
      <c r="F83" s="23"/>
    </row>
    <row r="84" spans="5:6" ht="15.75">
      <c r="E84" s="23"/>
      <c r="F84" s="23"/>
    </row>
    <row r="85" spans="5:6" ht="15.75">
      <c r="E85" s="23"/>
      <c r="F85" s="23"/>
    </row>
    <row r="86" spans="5:6" ht="15.75">
      <c r="E86" s="23"/>
      <c r="F86" s="23"/>
    </row>
    <row r="87" spans="5:6" ht="15.75">
      <c r="E87" s="23"/>
      <c r="F87" s="23"/>
    </row>
    <row r="88" spans="5:6" ht="15.75">
      <c r="E88" s="23"/>
      <c r="F88" s="23"/>
    </row>
    <row r="89" spans="5:6" ht="15.75">
      <c r="E89" s="23"/>
      <c r="F89" s="23"/>
    </row>
    <row r="90" spans="5:6" ht="15.75">
      <c r="E90" s="23"/>
      <c r="F90" s="23"/>
    </row>
    <row r="91" spans="5:6" ht="15.75">
      <c r="E91" s="23"/>
      <c r="F91" s="23"/>
    </row>
    <row r="92" spans="5:6" ht="15.75">
      <c r="E92" s="23"/>
      <c r="F92" s="23"/>
    </row>
    <row r="93" spans="5:6" ht="15.75">
      <c r="E93" s="23"/>
      <c r="F93" s="23"/>
    </row>
    <row r="94" spans="5:6" ht="15.75">
      <c r="E94" s="23"/>
      <c r="F94" s="23"/>
    </row>
    <row r="95" spans="5:6" ht="15.75">
      <c r="E95" s="23"/>
      <c r="F95" s="23"/>
    </row>
    <row r="96" spans="5:6" ht="15.75">
      <c r="E96" s="23"/>
      <c r="F96" s="23"/>
    </row>
    <row r="97" spans="5:6" ht="15.75">
      <c r="E97" s="23"/>
      <c r="F97" s="23"/>
    </row>
    <row r="98" spans="5:6" ht="15.75">
      <c r="E98" s="23"/>
      <c r="F98" s="23"/>
    </row>
    <row r="99" spans="5:6" ht="15.75">
      <c r="E99" s="23"/>
      <c r="F99" s="23"/>
    </row>
    <row r="100" spans="5:6" ht="15.75">
      <c r="E100" s="23"/>
      <c r="F100" s="23"/>
    </row>
    <row r="101" spans="5:6" ht="15.75">
      <c r="E101" s="23"/>
      <c r="F101" s="23"/>
    </row>
    <row r="102" spans="5:6" ht="15.75">
      <c r="E102" s="23"/>
      <c r="F102" s="23"/>
    </row>
    <row r="103" spans="5:6" ht="15.75">
      <c r="E103" s="23"/>
      <c r="F103" s="23"/>
    </row>
    <row r="104" spans="5:6" ht="15.75">
      <c r="E104" s="23"/>
      <c r="F104" s="23"/>
    </row>
    <row r="105" spans="5:6" ht="15.75">
      <c r="E105" s="23"/>
      <c r="F105" s="23"/>
    </row>
    <row r="106" spans="5:6" ht="15.75">
      <c r="E106" s="23"/>
      <c r="F106" s="23"/>
    </row>
    <row r="107" spans="5:6" ht="15.75">
      <c r="E107" s="23"/>
      <c r="F107" s="23"/>
    </row>
    <row r="108" spans="5:6" ht="15.75">
      <c r="E108" s="23"/>
      <c r="F108" s="23"/>
    </row>
    <row r="109" spans="5:6" ht="15.75">
      <c r="E109" s="23"/>
      <c r="F109" s="23"/>
    </row>
    <row r="110" spans="5:6" ht="15.75">
      <c r="E110" s="23"/>
      <c r="F110" s="23"/>
    </row>
    <row r="111" spans="5:6" ht="15.75">
      <c r="E111" s="23"/>
      <c r="F111" s="23"/>
    </row>
    <row r="112" spans="5:6" ht="15.75">
      <c r="E112" s="23"/>
      <c r="F112" s="23"/>
    </row>
    <row r="113" spans="5:6" ht="15.75">
      <c r="E113" s="23"/>
      <c r="F113" s="23"/>
    </row>
    <row r="114" spans="5:6" ht="15.75">
      <c r="E114" s="23"/>
      <c r="F114" s="23"/>
    </row>
    <row r="115" spans="5:6" ht="15.75">
      <c r="E115" s="23"/>
      <c r="F115" s="23"/>
    </row>
    <row r="116" spans="5:6" ht="15.75">
      <c r="E116" s="23"/>
      <c r="F116" s="23"/>
    </row>
    <row r="117" spans="5:6" ht="15.75">
      <c r="E117" s="23"/>
      <c r="F117" s="23"/>
    </row>
    <row r="118" spans="5:6" ht="15.75">
      <c r="E118" s="23"/>
      <c r="F118" s="23"/>
    </row>
    <row r="119" spans="5:6" ht="15.75">
      <c r="E119" s="23"/>
      <c r="F119" s="23"/>
    </row>
    <row r="120" spans="5:6" ht="15.75">
      <c r="E120" s="23"/>
      <c r="F120" s="23"/>
    </row>
    <row r="121" spans="5:6" ht="15.75">
      <c r="E121" s="23"/>
      <c r="F121" s="23"/>
    </row>
    <row r="122" spans="5:6" ht="15.75">
      <c r="E122" s="23"/>
      <c r="F122" s="23"/>
    </row>
    <row r="123" spans="5:6" ht="15.75">
      <c r="E123" s="23"/>
      <c r="F123" s="23"/>
    </row>
    <row r="124" spans="5:6" ht="15.75">
      <c r="E124" s="23"/>
      <c r="F124" s="23"/>
    </row>
    <row r="125" spans="5:6" ht="15.75">
      <c r="E125" s="23"/>
      <c r="F125" s="23"/>
    </row>
    <row r="126" spans="5:6" ht="15.75">
      <c r="E126" s="23"/>
      <c r="F126" s="23"/>
    </row>
    <row r="127" spans="5:6" ht="15.75">
      <c r="E127" s="23"/>
      <c r="F127" s="23"/>
    </row>
    <row r="128" spans="5:6" ht="15.75">
      <c r="E128" s="23"/>
      <c r="F128" s="23"/>
    </row>
    <row r="129" spans="5:6" ht="15.75">
      <c r="E129" s="23"/>
      <c r="F129" s="23"/>
    </row>
    <row r="130" spans="5:6" ht="15.75">
      <c r="E130" s="23"/>
      <c r="F130" s="23"/>
    </row>
    <row r="131" spans="5:6" ht="15.75">
      <c r="E131" s="23"/>
      <c r="F131" s="23"/>
    </row>
    <row r="132" spans="5:6" ht="15.75">
      <c r="E132" s="23"/>
      <c r="F132" s="23"/>
    </row>
    <row r="133" spans="5:6" ht="15.75">
      <c r="E133" s="23"/>
      <c r="F133" s="23"/>
    </row>
    <row r="134" spans="5:6" ht="15.75">
      <c r="E134" s="23"/>
      <c r="F134" s="23"/>
    </row>
    <row r="135" spans="5:6" ht="15.75">
      <c r="E135" s="23"/>
      <c r="F135" s="23"/>
    </row>
    <row r="136" spans="5:6" ht="15.75">
      <c r="E136" s="23"/>
      <c r="F136" s="23"/>
    </row>
    <row r="137" spans="5:6" ht="15.75">
      <c r="E137" s="23"/>
      <c r="F137" s="23"/>
    </row>
    <row r="138" spans="5:6" ht="15.75">
      <c r="E138" s="23"/>
      <c r="F138" s="23"/>
    </row>
    <row r="139" spans="5:6" ht="15.75">
      <c r="E139" s="23"/>
      <c r="F139" s="23"/>
    </row>
    <row r="140" spans="5:6" ht="15.75">
      <c r="E140" s="23"/>
      <c r="F140" s="23"/>
    </row>
    <row r="141" spans="5:6" ht="15.75">
      <c r="E141" s="23"/>
      <c r="F141" s="23"/>
    </row>
    <row r="142" spans="5:6" ht="15.75">
      <c r="E142" s="23"/>
      <c r="F142" s="23"/>
    </row>
    <row r="143" spans="5:6" ht="15.75">
      <c r="E143" s="23"/>
      <c r="F143" s="23"/>
    </row>
    <row r="144" spans="5:6" ht="15.75">
      <c r="E144" s="23"/>
      <c r="F144" s="23"/>
    </row>
    <row r="145" spans="5:6" ht="15.75">
      <c r="E145" s="23"/>
      <c r="F145" s="23"/>
    </row>
    <row r="146" spans="5:6" ht="15.75">
      <c r="E146" s="23"/>
      <c r="F146" s="23"/>
    </row>
    <row r="147" spans="5:6" ht="15.75">
      <c r="E147" s="23"/>
      <c r="F147" s="23"/>
    </row>
    <row r="148" spans="5:6" ht="15.75">
      <c r="E148" s="23"/>
      <c r="F148" s="23"/>
    </row>
    <row r="149" spans="5:6" ht="15.75">
      <c r="E149" s="23"/>
      <c r="F149" s="23"/>
    </row>
    <row r="150" spans="5:6" ht="15.75">
      <c r="E150" s="23"/>
      <c r="F150" s="23"/>
    </row>
    <row r="151" spans="5:6" ht="15.75">
      <c r="E151" s="23"/>
      <c r="F151" s="23"/>
    </row>
    <row r="152" spans="5:6" ht="15.75">
      <c r="E152" s="23"/>
      <c r="F152" s="23"/>
    </row>
    <row r="153" spans="5:6" ht="15.75">
      <c r="E153" s="23"/>
      <c r="F153" s="23"/>
    </row>
    <row r="154" spans="5:6" ht="15.75">
      <c r="E154" s="23"/>
      <c r="F154" s="23"/>
    </row>
    <row r="155" spans="5:6" ht="15.75">
      <c r="E155" s="23"/>
      <c r="F155" s="23"/>
    </row>
    <row r="156" spans="5:6" ht="15.75">
      <c r="E156" s="23"/>
      <c r="F156" s="23"/>
    </row>
    <row r="157" spans="5:6" ht="15.75">
      <c r="E157" s="23"/>
      <c r="F157" s="23"/>
    </row>
    <row r="158" spans="5:6" ht="15.75">
      <c r="E158" s="23"/>
      <c r="F158" s="23"/>
    </row>
    <row r="159" spans="5:6" ht="15.75">
      <c r="E159" s="23"/>
      <c r="F159" s="23"/>
    </row>
    <row r="160" spans="5:6" ht="15.75">
      <c r="E160" s="23"/>
      <c r="F160" s="23"/>
    </row>
    <row r="161" spans="5:6" ht="15.75">
      <c r="E161" s="23"/>
      <c r="F161" s="23"/>
    </row>
    <row r="162" spans="5:6" ht="15.75">
      <c r="E162" s="23"/>
      <c r="F162" s="23"/>
    </row>
    <row r="163" spans="5:6" ht="15.75">
      <c r="E163" s="23"/>
      <c r="F163" s="23"/>
    </row>
    <row r="164" spans="5:6" ht="15.75">
      <c r="E164" s="23"/>
      <c r="F164" s="23"/>
    </row>
    <row r="165" spans="5:6" ht="15.75">
      <c r="E165" s="23"/>
      <c r="F165" s="23"/>
    </row>
    <row r="166" spans="5:6" ht="15.75">
      <c r="E166" s="23"/>
      <c r="F166" s="23"/>
    </row>
    <row r="167" spans="5:6" ht="15.75">
      <c r="E167" s="23"/>
      <c r="F167" s="23"/>
    </row>
    <row r="168" spans="5:6" ht="15.75">
      <c r="E168" s="23"/>
      <c r="F168" s="23"/>
    </row>
    <row r="169" spans="5:6" ht="15.75">
      <c r="E169" s="23"/>
      <c r="F169" s="23"/>
    </row>
    <row r="170" spans="5:6" ht="15.75">
      <c r="E170" s="23"/>
      <c r="F170" s="23"/>
    </row>
    <row r="171" spans="5:6" ht="15.75">
      <c r="E171" s="23"/>
      <c r="F171" s="23"/>
    </row>
    <row r="172" spans="5:6" ht="15.75">
      <c r="E172" s="23"/>
      <c r="F172" s="23"/>
    </row>
    <row r="173" spans="5:6" ht="15.75">
      <c r="E173" s="23"/>
      <c r="F173" s="23"/>
    </row>
    <row r="174" spans="5:6" ht="15.75">
      <c r="E174" s="23"/>
      <c r="F174" s="23"/>
    </row>
    <row r="175" spans="5:6" ht="15.75">
      <c r="E175" s="23"/>
      <c r="F175" s="23"/>
    </row>
    <row r="176" spans="5:6" ht="15.75">
      <c r="E176" s="23"/>
      <c r="F176" s="23"/>
    </row>
    <row r="177" spans="5:6" ht="15.75">
      <c r="E177" s="23"/>
      <c r="F177" s="23"/>
    </row>
    <row r="178" spans="5:6" ht="15.75">
      <c r="E178" s="23"/>
      <c r="F178" s="23"/>
    </row>
    <row r="179" spans="5:6" ht="15.75">
      <c r="E179" s="23"/>
      <c r="F179" s="23"/>
    </row>
    <row r="180" spans="5:6" ht="15.75">
      <c r="E180" s="23"/>
      <c r="F180" s="23"/>
    </row>
    <row r="181" spans="5:6" ht="15.75">
      <c r="E181" s="23"/>
      <c r="F181" s="23"/>
    </row>
    <row r="182" spans="5:6" ht="15.75">
      <c r="E182" s="23"/>
      <c r="F182" s="23"/>
    </row>
    <row r="183" spans="5:6" ht="15.75">
      <c r="E183" s="23"/>
      <c r="F183" s="23"/>
    </row>
    <row r="184" spans="5:6" ht="15.75">
      <c r="E184" s="23"/>
      <c r="F184" s="23"/>
    </row>
    <row r="185" spans="5:6" ht="15.75">
      <c r="E185" s="23"/>
      <c r="F185" s="23"/>
    </row>
    <row r="186" spans="5:6" ht="15.75">
      <c r="E186" s="23"/>
      <c r="F186" s="23"/>
    </row>
    <row r="187" spans="5:6" ht="15.75">
      <c r="E187" s="23"/>
      <c r="F187" s="23"/>
    </row>
    <row r="188" spans="5:6" ht="15.75">
      <c r="E188" s="23"/>
      <c r="F188" s="23"/>
    </row>
    <row r="189" spans="5:6" ht="15.75">
      <c r="E189" s="23"/>
      <c r="F189" s="23"/>
    </row>
    <row r="190" spans="5:6" ht="15.75">
      <c r="E190" s="23"/>
      <c r="F190" s="23"/>
    </row>
    <row r="191" spans="5:6" ht="15.75">
      <c r="E191" s="23"/>
      <c r="F191" s="23"/>
    </row>
    <row r="192" spans="5:6" ht="15.75">
      <c r="E192" s="23"/>
      <c r="F192" s="23"/>
    </row>
    <row r="193" spans="5:6" ht="15.75">
      <c r="E193" s="23"/>
      <c r="F193" s="23"/>
    </row>
    <row r="194" spans="5:6" ht="15.75">
      <c r="E194" s="23"/>
      <c r="F194" s="23"/>
    </row>
    <row r="195" spans="5:6" ht="15.75">
      <c r="E195" s="23"/>
      <c r="F195" s="23"/>
    </row>
    <row r="196" spans="5:6" ht="15.75">
      <c r="E196" s="23"/>
      <c r="F196" s="23"/>
    </row>
    <row r="197" spans="5:6" ht="15.75">
      <c r="E197" s="23"/>
      <c r="F197" s="23"/>
    </row>
    <row r="198" spans="5:6" ht="15.75">
      <c r="E198" s="23"/>
      <c r="F198" s="23"/>
    </row>
    <row r="199" spans="5:6" ht="15.75">
      <c r="E199" s="23"/>
      <c r="F199" s="23"/>
    </row>
    <row r="200" spans="5:6" ht="15.75">
      <c r="E200" s="23"/>
      <c r="F200" s="23"/>
    </row>
    <row r="201" spans="5:6" ht="15.75">
      <c r="E201" s="23"/>
      <c r="F201" s="23"/>
    </row>
    <row r="202" spans="5:6" ht="15.75">
      <c r="E202" s="23"/>
      <c r="F202" s="23"/>
    </row>
    <row r="203" spans="5:6" ht="15.75">
      <c r="E203" s="23"/>
      <c r="F203" s="23"/>
    </row>
    <row r="204" spans="5:6" ht="15.75">
      <c r="E204" s="23"/>
      <c r="F204" s="23"/>
    </row>
    <row r="205" spans="5:6" ht="15.75">
      <c r="E205" s="23"/>
      <c r="F205" s="23"/>
    </row>
    <row r="206" spans="5:6" ht="15.75">
      <c r="E206" s="23"/>
      <c r="F206" s="23"/>
    </row>
    <row r="207" spans="5:6" ht="15.75">
      <c r="E207" s="23"/>
      <c r="F207" s="23"/>
    </row>
    <row r="208" spans="5:6" ht="15.75">
      <c r="E208" s="23"/>
      <c r="F208" s="23"/>
    </row>
    <row r="209" spans="5:6" ht="15.75">
      <c r="E209" s="23"/>
      <c r="F209" s="23"/>
    </row>
    <row r="210" spans="5:6" ht="15.75">
      <c r="E210" s="23"/>
      <c r="F210" s="23"/>
    </row>
    <row r="211" spans="5:6" ht="15.75">
      <c r="E211" s="23"/>
      <c r="F211" s="23"/>
    </row>
    <row r="212" spans="5:6" ht="15.75">
      <c r="E212" s="23"/>
      <c r="F212" s="23"/>
    </row>
    <row r="213" spans="5:6" ht="15.75">
      <c r="E213" s="23"/>
      <c r="F213" s="23"/>
    </row>
    <row r="214" spans="5:6" ht="15.75">
      <c r="E214" s="23"/>
      <c r="F214" s="23"/>
    </row>
    <row r="215" spans="5:6" ht="15.75">
      <c r="E215" s="23"/>
      <c r="F215" s="23"/>
    </row>
    <row r="216" spans="5:6" ht="15.75">
      <c r="E216" s="23"/>
      <c r="F216" s="23"/>
    </row>
    <row r="217" spans="5:6" ht="15.75">
      <c r="E217" s="23"/>
      <c r="F217" s="23"/>
    </row>
    <row r="218" spans="5:6" ht="15.75">
      <c r="E218" s="23"/>
      <c r="F218" s="23"/>
    </row>
    <row r="219" spans="5:6" ht="15.75">
      <c r="E219" s="23"/>
      <c r="F219" s="23"/>
    </row>
    <row r="220" spans="5:6" ht="15.75">
      <c r="E220" s="23"/>
      <c r="F220" s="23"/>
    </row>
    <row r="221" spans="5:6" ht="15.75">
      <c r="E221" s="23"/>
      <c r="F221" s="23"/>
    </row>
    <row r="222" spans="5:6" ht="15.75">
      <c r="E222" s="23"/>
      <c r="F222" s="23"/>
    </row>
    <row r="223" spans="5:6" ht="15.75">
      <c r="E223" s="23"/>
      <c r="F223" s="23"/>
    </row>
    <row r="224" spans="5:6" ht="15.75">
      <c r="E224" s="23"/>
      <c r="F224" s="23"/>
    </row>
    <row r="225" spans="5:6" ht="15.75">
      <c r="E225" s="23"/>
      <c r="F225" s="23"/>
    </row>
    <row r="226" spans="5:6" ht="15.75">
      <c r="E226" s="23"/>
      <c r="F226" s="23"/>
    </row>
    <row r="227" spans="5:6" ht="15.75">
      <c r="E227" s="23"/>
      <c r="F227" s="23"/>
    </row>
    <row r="228" spans="5:6" ht="15.75">
      <c r="E228" s="23"/>
      <c r="F228" s="23"/>
    </row>
    <row r="229" spans="5:6" ht="15.75">
      <c r="E229" s="23"/>
      <c r="F229" s="23"/>
    </row>
    <row r="230" spans="5:6" ht="15.75">
      <c r="E230" s="23"/>
      <c r="F230" s="23"/>
    </row>
    <row r="231" spans="5:6" ht="15.75">
      <c r="E231" s="23"/>
      <c r="F231" s="23"/>
    </row>
    <row r="232" spans="5:6" ht="15.75">
      <c r="E232" s="23"/>
      <c r="F232" s="23"/>
    </row>
    <row r="233" spans="5:6" ht="15.75">
      <c r="E233" s="23"/>
      <c r="F233" s="23"/>
    </row>
    <row r="234" spans="5:6" ht="15.75">
      <c r="E234" s="23"/>
      <c r="F234" s="23"/>
    </row>
    <row r="235" spans="5:6" ht="15.75">
      <c r="E235" s="23"/>
      <c r="F235" s="23"/>
    </row>
    <row r="236" spans="5:6" ht="15.75">
      <c r="E236" s="23"/>
      <c r="F236" s="23"/>
    </row>
    <row r="237" spans="5:6" ht="15.75">
      <c r="E237" s="23"/>
      <c r="F237" s="23"/>
    </row>
    <row r="238" spans="5:6" ht="15.75">
      <c r="E238" s="23"/>
      <c r="F238" s="23"/>
    </row>
    <row r="239" spans="5:6" ht="15.75">
      <c r="E239" s="23"/>
      <c r="F239" s="23"/>
    </row>
    <row r="240" spans="5:6" ht="15.75">
      <c r="E240" s="23"/>
      <c r="F240" s="23"/>
    </row>
    <row r="241" spans="5:6" ht="15.75">
      <c r="E241" s="23"/>
      <c r="F241" s="23"/>
    </row>
    <row r="242" spans="5:6" ht="15.75">
      <c r="E242" s="23"/>
      <c r="F242" s="23"/>
    </row>
    <row r="243" spans="5:6" ht="15.75">
      <c r="E243" s="23"/>
      <c r="F243" s="23"/>
    </row>
    <row r="244" spans="5:6" ht="15.75">
      <c r="E244" s="23"/>
      <c r="F244" s="23"/>
    </row>
    <row r="245" spans="5:6" ht="15.75">
      <c r="E245" s="23"/>
      <c r="F245" s="23"/>
    </row>
    <row r="246" spans="5:6" ht="15.75">
      <c r="E246" s="23"/>
      <c r="F246" s="23"/>
    </row>
    <row r="247" spans="5:6" ht="15.75">
      <c r="E247" s="23"/>
      <c r="F247" s="23"/>
    </row>
    <row r="248" spans="5:6" ht="15.75">
      <c r="E248" s="23"/>
      <c r="F248" s="23"/>
    </row>
    <row r="249" spans="5:6" ht="15.75">
      <c r="E249" s="23"/>
      <c r="F249" s="23"/>
    </row>
    <row r="250" spans="5:6" ht="15.75">
      <c r="E250" s="23"/>
      <c r="F250" s="23"/>
    </row>
    <row r="251" spans="5:6" ht="15.75">
      <c r="E251" s="23"/>
      <c r="F251" s="23"/>
    </row>
    <row r="252" spans="5:6" ht="15.75">
      <c r="E252" s="23"/>
      <c r="F252" s="23"/>
    </row>
    <row r="253" spans="5:6" ht="15.75">
      <c r="E253" s="23"/>
      <c r="F253" s="23"/>
    </row>
    <row r="254" spans="5:6" ht="15.75">
      <c r="E254" s="23"/>
      <c r="F254" s="23"/>
    </row>
    <row r="255" spans="5:6" ht="15.75">
      <c r="E255" s="23"/>
      <c r="F255" s="23"/>
    </row>
    <row r="256" spans="5:6" ht="15.75">
      <c r="E256" s="23"/>
      <c r="F256" s="23"/>
    </row>
    <row r="257" spans="5:6" ht="15.75">
      <c r="E257" s="23"/>
      <c r="F257" s="23"/>
    </row>
    <row r="258" spans="5:6" ht="15.75">
      <c r="E258" s="23"/>
      <c r="F258" s="23"/>
    </row>
    <row r="259" spans="5:6" ht="15.75">
      <c r="E259" s="23"/>
      <c r="F259" s="23"/>
    </row>
    <row r="260" spans="5:6" ht="15.75">
      <c r="E260" s="23"/>
      <c r="F260" s="23"/>
    </row>
    <row r="261" spans="5:6" ht="15.75">
      <c r="E261" s="23"/>
      <c r="F261" s="23"/>
    </row>
    <row r="262" spans="5:6" ht="15.75">
      <c r="E262" s="23"/>
      <c r="F262" s="23"/>
    </row>
    <row r="263" spans="5:6" ht="15.75">
      <c r="E263" s="23"/>
      <c r="F263" s="23"/>
    </row>
    <row r="264" spans="5:6" ht="15.75">
      <c r="E264" s="23"/>
      <c r="F264" s="23"/>
    </row>
    <row r="265" spans="5:6" ht="15.75">
      <c r="E265" s="23"/>
      <c r="F265" s="23"/>
    </row>
    <row r="266" spans="5:6" ht="15.75">
      <c r="E266" s="23"/>
      <c r="F266" s="23"/>
    </row>
    <row r="267" spans="5:6" ht="15.75">
      <c r="E267" s="23"/>
      <c r="F267" s="23"/>
    </row>
    <row r="268" spans="5:6" ht="15.75">
      <c r="E268" s="23"/>
      <c r="F268" s="23"/>
    </row>
    <row r="269" spans="5:6" ht="15.75">
      <c r="E269" s="23"/>
      <c r="F269" s="23"/>
    </row>
    <row r="270" spans="5:6" ht="15.75">
      <c r="E270" s="23"/>
      <c r="F270" s="23"/>
    </row>
    <row r="271" spans="5:6" ht="15.75">
      <c r="E271" s="23"/>
      <c r="F271" s="23"/>
    </row>
    <row r="272" spans="5:6" ht="15.75">
      <c r="E272" s="23"/>
      <c r="F272" s="23"/>
    </row>
    <row r="273" spans="5:6" ht="15.75">
      <c r="E273" s="23"/>
      <c r="F273" s="23"/>
    </row>
    <row r="274" spans="5:6" ht="15.75">
      <c r="E274" s="23"/>
      <c r="F274" s="23"/>
    </row>
    <row r="275" spans="5:6" ht="15.75">
      <c r="E275" s="23"/>
      <c r="F275" s="23"/>
    </row>
    <row r="276" spans="5:6" ht="15.75">
      <c r="E276" s="23"/>
      <c r="F276" s="23"/>
    </row>
    <row r="277" spans="5:6" ht="15.75">
      <c r="E277" s="23"/>
      <c r="F277" s="23"/>
    </row>
  </sheetData>
  <sheetProtection/>
  <mergeCells count="15">
    <mergeCell ref="A36:F36"/>
    <mergeCell ref="A5:F5"/>
    <mergeCell ref="D10:F10"/>
    <mergeCell ref="A11:A12"/>
    <mergeCell ref="A6:F6"/>
    <mergeCell ref="A8:F8"/>
    <mergeCell ref="B11:B12"/>
    <mergeCell ref="C11:C12"/>
    <mergeCell ref="D11:D12"/>
    <mergeCell ref="E11:F11"/>
    <mergeCell ref="A9:F9"/>
    <mergeCell ref="A1:F1"/>
    <mergeCell ref="A2:F2"/>
    <mergeCell ref="A3:F3"/>
    <mergeCell ref="A4:F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332"/>
  <sheetViews>
    <sheetView zoomScale="85" zoomScaleNormal="85" zoomScalePageLayoutView="0" workbookViewId="0" topLeftCell="A137">
      <selection activeCell="D88" sqref="D88"/>
    </sheetView>
  </sheetViews>
  <sheetFormatPr defaultColWidth="9.00390625" defaultRowHeight="12.75"/>
  <cols>
    <col min="1" max="1" width="82.375" style="3" customWidth="1"/>
    <col min="2" max="2" width="15.875" style="4" customWidth="1"/>
    <col min="3" max="3" width="5.00390625" style="4" customWidth="1"/>
    <col min="4" max="4" width="14.75390625" style="14" customWidth="1"/>
    <col min="5" max="5" width="17.125" style="3" customWidth="1"/>
    <col min="6" max="7" width="10.75390625" style="3" bestFit="1" customWidth="1"/>
    <col min="8" max="16384" width="9.125" style="3" customWidth="1"/>
  </cols>
  <sheetData>
    <row r="1" spans="1:4" ht="15.75">
      <c r="A1" s="180" t="s">
        <v>193</v>
      </c>
      <c r="B1" s="180"/>
      <c r="C1" s="180"/>
      <c r="D1" s="180"/>
    </row>
    <row r="2" spans="1:4" ht="15.75">
      <c r="A2" s="180" t="s">
        <v>141</v>
      </c>
      <c r="B2" s="180"/>
      <c r="C2" s="180"/>
      <c r="D2" s="180"/>
    </row>
    <row r="3" spans="1:4" ht="15.75">
      <c r="A3" s="180" t="s">
        <v>142</v>
      </c>
      <c r="B3" s="180"/>
      <c r="C3" s="180"/>
      <c r="D3" s="180"/>
    </row>
    <row r="4" spans="1:4" ht="15.75">
      <c r="A4" s="180" t="s">
        <v>139</v>
      </c>
      <c r="B4" s="180"/>
      <c r="C4" s="180"/>
      <c r="D4" s="180"/>
    </row>
    <row r="5" spans="1:4" ht="15.75">
      <c r="A5" s="180" t="s">
        <v>194</v>
      </c>
      <c r="B5" s="180"/>
      <c r="C5" s="180"/>
      <c r="D5" s="180"/>
    </row>
    <row r="6" spans="1:4" ht="15.75">
      <c r="A6" s="180"/>
      <c r="B6" s="180"/>
      <c r="C6" s="180"/>
      <c r="D6" s="180"/>
    </row>
    <row r="8" spans="1:4" ht="72" customHeight="1">
      <c r="A8" s="178" t="s">
        <v>198</v>
      </c>
      <c r="B8" s="178"/>
      <c r="C8" s="178"/>
      <c r="D8" s="178"/>
    </row>
    <row r="9" spans="1:4" ht="15.75">
      <c r="A9" s="181" t="s">
        <v>190</v>
      </c>
      <c r="B9" s="181"/>
      <c r="C9" s="181"/>
      <c r="D9" s="181"/>
    </row>
    <row r="10" spans="3:4" ht="15.75">
      <c r="C10" s="177" t="s">
        <v>140</v>
      </c>
      <c r="D10" s="177"/>
    </row>
    <row r="11" spans="1:4" s="28" customFormat="1" ht="15.75">
      <c r="A11" s="32" t="s">
        <v>125</v>
      </c>
      <c r="B11" s="32" t="s">
        <v>104</v>
      </c>
      <c r="C11" s="40" t="s">
        <v>7</v>
      </c>
      <c r="D11" s="41" t="s">
        <v>105</v>
      </c>
    </row>
    <row r="12" spans="1:4" s="28" customFormat="1" ht="15.75">
      <c r="A12" s="22">
        <v>1</v>
      </c>
      <c r="B12" s="22">
        <v>2</v>
      </c>
      <c r="C12" s="42">
        <v>3</v>
      </c>
      <c r="D12" s="27">
        <v>4</v>
      </c>
    </row>
    <row r="13" spans="1:7" s="5" customFormat="1" ht="31.5">
      <c r="A13" s="7" t="s">
        <v>40</v>
      </c>
      <c r="B13" s="18" t="s">
        <v>34</v>
      </c>
      <c r="C13" s="18"/>
      <c r="D13" s="78">
        <f>D14+D21+D36+D39</f>
        <v>35752.5</v>
      </c>
      <c r="G13" s="80"/>
    </row>
    <row r="14" spans="1:4" s="5" customFormat="1" ht="31.5">
      <c r="A14" s="19" t="s">
        <v>55</v>
      </c>
      <c r="B14" s="20" t="s">
        <v>35</v>
      </c>
      <c r="C14" s="20"/>
      <c r="D14" s="77">
        <f>D17+D19+D15</f>
        <v>20077.8</v>
      </c>
    </row>
    <row r="15" spans="1:4" s="5" customFormat="1" ht="15.75">
      <c r="A15" s="19" t="s">
        <v>51</v>
      </c>
      <c r="B15" s="20" t="s">
        <v>295</v>
      </c>
      <c r="C15" s="20"/>
      <c r="D15" s="77">
        <f>D16</f>
        <v>3502</v>
      </c>
    </row>
    <row r="16" spans="1:4" s="5" customFormat="1" ht="31.5">
      <c r="A16" s="19" t="s">
        <v>160</v>
      </c>
      <c r="B16" s="20" t="s">
        <v>295</v>
      </c>
      <c r="C16" s="20" t="s">
        <v>161</v>
      </c>
      <c r="D16" s="77">
        <v>3502</v>
      </c>
    </row>
    <row r="17" spans="1:4" ht="52.5" customHeight="1">
      <c r="A17" s="19" t="s">
        <v>174</v>
      </c>
      <c r="B17" s="20" t="s">
        <v>233</v>
      </c>
      <c r="C17" s="20"/>
      <c r="D17" s="77">
        <f>D18</f>
        <v>4067.2</v>
      </c>
    </row>
    <row r="18" spans="1:4" ht="31.5">
      <c r="A18" s="19" t="s">
        <v>160</v>
      </c>
      <c r="B18" s="20" t="s">
        <v>233</v>
      </c>
      <c r="C18" s="20" t="s">
        <v>161</v>
      </c>
      <c r="D18" s="77">
        <v>4067.2</v>
      </c>
    </row>
    <row r="19" spans="1:4" ht="197.25" customHeight="1">
      <c r="A19" s="19" t="s">
        <v>172</v>
      </c>
      <c r="B19" s="20" t="s">
        <v>56</v>
      </c>
      <c r="C19" s="20"/>
      <c r="D19" s="77">
        <f>D20</f>
        <v>12508.6</v>
      </c>
    </row>
    <row r="20" spans="1:4" ht="31.5">
      <c r="A20" s="19" t="s">
        <v>160</v>
      </c>
      <c r="B20" s="20" t="s">
        <v>56</v>
      </c>
      <c r="C20" s="20" t="s">
        <v>161</v>
      </c>
      <c r="D20" s="77">
        <v>12508.6</v>
      </c>
    </row>
    <row r="21" spans="1:4" s="5" customFormat="1" ht="31.5">
      <c r="A21" s="19" t="s">
        <v>36</v>
      </c>
      <c r="B21" s="20" t="s">
        <v>58</v>
      </c>
      <c r="C21" s="20"/>
      <c r="D21" s="77">
        <f>D28+D24+D22+D26+D30+D32+D34</f>
        <v>15314.7</v>
      </c>
    </row>
    <row r="22" spans="1:4" s="5" customFormat="1" ht="31.5">
      <c r="A22" s="19" t="s">
        <v>52</v>
      </c>
      <c r="B22" s="20" t="s">
        <v>294</v>
      </c>
      <c r="C22" s="20"/>
      <c r="D22" s="77">
        <f>D23</f>
        <v>3980</v>
      </c>
    </row>
    <row r="23" spans="1:4" s="5" customFormat="1" ht="31.5">
      <c r="A23" s="19" t="s">
        <v>160</v>
      </c>
      <c r="B23" s="20" t="s">
        <v>294</v>
      </c>
      <c r="C23" s="20" t="s">
        <v>161</v>
      </c>
      <c r="D23" s="77">
        <v>3980</v>
      </c>
    </row>
    <row r="24" spans="1:4" s="5" customFormat="1" ht="47.25">
      <c r="A24" s="19" t="s">
        <v>174</v>
      </c>
      <c r="B24" s="20" t="s">
        <v>175</v>
      </c>
      <c r="C24" s="20"/>
      <c r="D24" s="77">
        <f>D25</f>
        <v>9358.6</v>
      </c>
    </row>
    <row r="25" spans="1:6" s="5" customFormat="1" ht="31.5">
      <c r="A25" s="19" t="s">
        <v>160</v>
      </c>
      <c r="B25" s="20" t="s">
        <v>175</v>
      </c>
      <c r="C25" s="20" t="s">
        <v>161</v>
      </c>
      <c r="D25" s="77">
        <v>9358.6</v>
      </c>
      <c r="F25" s="125"/>
    </row>
    <row r="26" spans="1:6" s="5" customFormat="1" ht="31.5">
      <c r="A26" s="19" t="s">
        <v>352</v>
      </c>
      <c r="B26" s="20" t="s">
        <v>354</v>
      </c>
      <c r="C26" s="20"/>
      <c r="D26" s="77">
        <f>D27</f>
        <v>500</v>
      </c>
      <c r="F26" s="125"/>
    </row>
    <row r="27" spans="1:6" s="5" customFormat="1" ht="31.5">
      <c r="A27" s="19" t="s">
        <v>160</v>
      </c>
      <c r="B27" s="20" t="s">
        <v>354</v>
      </c>
      <c r="C27" s="20" t="s">
        <v>161</v>
      </c>
      <c r="D27" s="77">
        <v>500</v>
      </c>
      <c r="F27" s="125"/>
    </row>
    <row r="28" spans="1:4" ht="172.5" customHeight="1">
      <c r="A28" s="19" t="s">
        <v>173</v>
      </c>
      <c r="B28" s="20" t="s">
        <v>59</v>
      </c>
      <c r="C28" s="20"/>
      <c r="D28" s="77">
        <f>D29</f>
        <v>1126.1</v>
      </c>
    </row>
    <row r="29" spans="1:4" ht="31.5">
      <c r="A29" s="19" t="s">
        <v>160</v>
      </c>
      <c r="B29" s="20" t="s">
        <v>59</v>
      </c>
      <c r="C29" s="20" t="s">
        <v>161</v>
      </c>
      <c r="D29" s="77">
        <v>1126.1</v>
      </c>
    </row>
    <row r="30" spans="1:4" ht="31.5">
      <c r="A30" s="19" t="s">
        <v>332</v>
      </c>
      <c r="B30" s="20" t="s">
        <v>355</v>
      </c>
      <c r="C30" s="20"/>
      <c r="D30" s="77">
        <f>D31</f>
        <v>162</v>
      </c>
    </row>
    <row r="31" spans="1:4" ht="31.5">
      <c r="A31" s="19" t="s">
        <v>160</v>
      </c>
      <c r="B31" s="20" t="s">
        <v>355</v>
      </c>
      <c r="C31" s="20" t="s">
        <v>161</v>
      </c>
      <c r="D31" s="77">
        <v>162</v>
      </c>
    </row>
    <row r="32" spans="1:4" ht="31.5">
      <c r="A32" s="19" t="s">
        <v>328</v>
      </c>
      <c r="B32" s="20" t="s">
        <v>356</v>
      </c>
      <c r="C32" s="20"/>
      <c r="D32" s="15">
        <f>D33</f>
        <v>75</v>
      </c>
    </row>
    <row r="33" spans="1:4" ht="31.5">
      <c r="A33" s="19" t="s">
        <v>168</v>
      </c>
      <c r="B33" s="20" t="s">
        <v>356</v>
      </c>
      <c r="C33" s="20" t="s">
        <v>161</v>
      </c>
      <c r="D33" s="15">
        <v>75</v>
      </c>
    </row>
    <row r="34" spans="1:4" ht="31.5">
      <c r="A34" s="19" t="s">
        <v>330</v>
      </c>
      <c r="B34" s="20" t="s">
        <v>357</v>
      </c>
      <c r="C34" s="20"/>
      <c r="D34" s="15">
        <f>D35</f>
        <v>113</v>
      </c>
    </row>
    <row r="35" spans="1:4" ht="31.5">
      <c r="A35" s="19" t="s">
        <v>168</v>
      </c>
      <c r="B35" s="20" t="s">
        <v>357</v>
      </c>
      <c r="C35" s="20" t="s">
        <v>161</v>
      </c>
      <c r="D35" s="15">
        <v>113</v>
      </c>
    </row>
    <row r="36" spans="1:4" s="5" customFormat="1" ht="31.5">
      <c r="A36" s="19" t="s">
        <v>60</v>
      </c>
      <c r="B36" s="20" t="s">
        <v>61</v>
      </c>
      <c r="C36" s="20"/>
      <c r="D36" s="77">
        <f>D37</f>
        <v>300</v>
      </c>
    </row>
    <row r="37" spans="1:4" ht="15.75">
      <c r="A37" s="19" t="s">
        <v>53</v>
      </c>
      <c r="B37" s="20" t="s">
        <v>62</v>
      </c>
      <c r="C37" s="20"/>
      <c r="D37" s="77">
        <f>D38</f>
        <v>300</v>
      </c>
    </row>
    <row r="38" spans="1:4" ht="31.5">
      <c r="A38" s="19" t="s">
        <v>160</v>
      </c>
      <c r="B38" s="20" t="s">
        <v>62</v>
      </c>
      <c r="C38" s="20" t="s">
        <v>161</v>
      </c>
      <c r="D38" s="77">
        <v>300</v>
      </c>
    </row>
    <row r="39" spans="1:4" ht="31.5">
      <c r="A39" s="19" t="s">
        <v>298</v>
      </c>
      <c r="B39" s="20" t="s">
        <v>299</v>
      </c>
      <c r="C39" s="20"/>
      <c r="D39" s="77">
        <f>D40</f>
        <v>60</v>
      </c>
    </row>
    <row r="40" spans="1:4" ht="15.75">
      <c r="A40" s="19" t="s">
        <v>296</v>
      </c>
      <c r="B40" s="20" t="s">
        <v>297</v>
      </c>
      <c r="C40" s="20"/>
      <c r="D40" s="77">
        <f>D41</f>
        <v>60</v>
      </c>
    </row>
    <row r="41" spans="1:4" ht="31.5">
      <c r="A41" s="19" t="s">
        <v>160</v>
      </c>
      <c r="B41" s="20" t="s">
        <v>297</v>
      </c>
      <c r="C41" s="20" t="s">
        <v>161</v>
      </c>
      <c r="D41" s="77">
        <v>60</v>
      </c>
    </row>
    <row r="42" spans="1:4" s="5" customFormat="1" ht="47.25">
      <c r="A42" s="7" t="s">
        <v>369</v>
      </c>
      <c r="B42" s="18" t="s">
        <v>370</v>
      </c>
      <c r="C42" s="18"/>
      <c r="D42" s="78">
        <f>D43</f>
        <v>5997</v>
      </c>
    </row>
    <row r="43" spans="1:4" ht="63">
      <c r="A43" s="19" t="s">
        <v>371</v>
      </c>
      <c r="B43" s="20" t="s">
        <v>372</v>
      </c>
      <c r="C43" s="20"/>
      <c r="D43" s="77">
        <f>D44</f>
        <v>5997</v>
      </c>
    </row>
    <row r="44" spans="1:4" ht="15.75">
      <c r="A44" s="19" t="s">
        <v>376</v>
      </c>
      <c r="B44" s="20" t="s">
        <v>375</v>
      </c>
      <c r="C44" s="20"/>
      <c r="D44" s="77">
        <f>D45</f>
        <v>5997</v>
      </c>
    </row>
    <row r="45" spans="1:4" ht="15.75">
      <c r="A45" s="19" t="s">
        <v>111</v>
      </c>
      <c r="B45" s="20" t="s">
        <v>375</v>
      </c>
      <c r="C45" s="20" t="s">
        <v>162</v>
      </c>
      <c r="D45" s="77">
        <v>5997</v>
      </c>
    </row>
    <row r="46" spans="1:4" s="5" customFormat="1" ht="47.25">
      <c r="A46" s="7" t="s">
        <v>239</v>
      </c>
      <c r="B46" s="18" t="s">
        <v>240</v>
      </c>
      <c r="C46" s="18"/>
      <c r="D46" s="78">
        <f>D47+D50+D55</f>
        <v>3189</v>
      </c>
    </row>
    <row r="47" spans="1:4" ht="31.5">
      <c r="A47" s="19" t="s">
        <v>241</v>
      </c>
      <c r="B47" s="20" t="s">
        <v>242</v>
      </c>
      <c r="C47" s="20"/>
      <c r="D47" s="77">
        <f>D48</f>
        <v>677</v>
      </c>
    </row>
    <row r="48" spans="1:4" ht="47.25">
      <c r="A48" s="19" t="s">
        <v>237</v>
      </c>
      <c r="B48" s="20" t="s">
        <v>238</v>
      </c>
      <c r="C48" s="20"/>
      <c r="D48" s="77">
        <f>D49</f>
        <v>677</v>
      </c>
    </row>
    <row r="49" spans="1:4" ht="31.5">
      <c r="A49" s="19" t="s">
        <v>160</v>
      </c>
      <c r="B49" s="20" t="s">
        <v>238</v>
      </c>
      <c r="C49" s="20" t="s">
        <v>161</v>
      </c>
      <c r="D49" s="77">
        <v>677</v>
      </c>
    </row>
    <row r="50" spans="1:4" ht="31.5">
      <c r="A50" s="19" t="s">
        <v>248</v>
      </c>
      <c r="B50" s="20" t="s">
        <v>249</v>
      </c>
      <c r="C50" s="20"/>
      <c r="D50" s="77">
        <f>D53+D51</f>
        <v>2512</v>
      </c>
    </row>
    <row r="51" spans="1:4" ht="15.75">
      <c r="A51" s="19" t="s">
        <v>307</v>
      </c>
      <c r="B51" s="20" t="s">
        <v>308</v>
      </c>
      <c r="C51" s="20"/>
      <c r="D51" s="77">
        <f>D52</f>
        <v>1200</v>
      </c>
    </row>
    <row r="52" spans="1:4" ht="31.5">
      <c r="A52" s="19" t="s">
        <v>160</v>
      </c>
      <c r="B52" s="20" t="s">
        <v>308</v>
      </c>
      <c r="C52" s="20" t="s">
        <v>161</v>
      </c>
      <c r="D52" s="77">
        <v>1200</v>
      </c>
    </row>
    <row r="53" spans="1:4" ht="47.25">
      <c r="A53" s="19" t="s">
        <v>237</v>
      </c>
      <c r="B53" s="20" t="s">
        <v>244</v>
      </c>
      <c r="C53" s="20"/>
      <c r="D53" s="77">
        <f>D54</f>
        <v>1312</v>
      </c>
    </row>
    <row r="54" spans="1:4" ht="31.5">
      <c r="A54" s="19" t="s">
        <v>160</v>
      </c>
      <c r="B54" s="20" t="s">
        <v>244</v>
      </c>
      <c r="C54" s="20" t="s">
        <v>161</v>
      </c>
      <c r="D54" s="77">
        <v>1312</v>
      </c>
    </row>
    <row r="55" spans="1:4" ht="15.75">
      <c r="A55" s="19" t="s">
        <v>348</v>
      </c>
      <c r="B55" s="20" t="s">
        <v>349</v>
      </c>
      <c r="C55" s="20"/>
      <c r="D55" s="77">
        <f>D57+D56</f>
        <v>0</v>
      </c>
    </row>
    <row r="56" spans="1:4" ht="47.25">
      <c r="A56" s="19" t="s">
        <v>350</v>
      </c>
      <c r="B56" s="20" t="s">
        <v>349</v>
      </c>
      <c r="C56" s="20" t="s">
        <v>351</v>
      </c>
      <c r="D56" s="77">
        <v>10</v>
      </c>
    </row>
    <row r="57" spans="1:4" ht="31.5">
      <c r="A57" s="19" t="s">
        <v>168</v>
      </c>
      <c r="B57" s="20" t="s">
        <v>349</v>
      </c>
      <c r="C57" s="20" t="s">
        <v>159</v>
      </c>
      <c r="D57" s="77">
        <v>-10</v>
      </c>
    </row>
    <row r="58" spans="1:4" s="5" customFormat="1" ht="31.5">
      <c r="A58" s="7" t="s">
        <v>270</v>
      </c>
      <c r="B58" s="18" t="s">
        <v>271</v>
      </c>
      <c r="C58" s="126"/>
      <c r="D58" s="78">
        <f>D59</f>
        <v>264.587</v>
      </c>
    </row>
    <row r="59" spans="1:4" ht="31.5">
      <c r="A59" s="19" t="s">
        <v>272</v>
      </c>
      <c r="B59" s="20" t="s">
        <v>273</v>
      </c>
      <c r="C59" s="30"/>
      <c r="D59" s="77">
        <f>D60</f>
        <v>264.587</v>
      </c>
    </row>
    <row r="60" spans="1:4" ht="15.75">
      <c r="A60" s="19" t="s">
        <v>274</v>
      </c>
      <c r="B60" s="20" t="s">
        <v>275</v>
      </c>
      <c r="C60" s="30"/>
      <c r="D60" s="77">
        <f>D61</f>
        <v>264.587</v>
      </c>
    </row>
    <row r="61" spans="1:4" ht="15.75">
      <c r="A61" s="19" t="s">
        <v>164</v>
      </c>
      <c r="B61" s="20" t="s">
        <v>275</v>
      </c>
      <c r="C61" s="20" t="s">
        <v>163</v>
      </c>
      <c r="D61" s="77">
        <v>264.587</v>
      </c>
    </row>
    <row r="62" spans="1:4" s="5" customFormat="1" ht="63">
      <c r="A62" s="7" t="s">
        <v>300</v>
      </c>
      <c r="B62" s="18" t="s">
        <v>301</v>
      </c>
      <c r="C62" s="18"/>
      <c r="D62" s="78">
        <f>D63</f>
        <v>420</v>
      </c>
    </row>
    <row r="63" spans="1:4" ht="31.5">
      <c r="A63" s="19" t="s">
        <v>302</v>
      </c>
      <c r="B63" s="20" t="s">
        <v>303</v>
      </c>
      <c r="C63" s="20"/>
      <c r="D63" s="77">
        <f>D64</f>
        <v>420</v>
      </c>
    </row>
    <row r="64" spans="1:4" ht="63">
      <c r="A64" s="19" t="s">
        <v>304</v>
      </c>
      <c r="B64" s="20" t="s">
        <v>305</v>
      </c>
      <c r="C64" s="20"/>
      <c r="D64" s="77">
        <f>D65</f>
        <v>420</v>
      </c>
    </row>
    <row r="65" spans="1:4" ht="15.75">
      <c r="A65" s="19" t="s">
        <v>169</v>
      </c>
      <c r="B65" s="20" t="s">
        <v>306</v>
      </c>
      <c r="C65" s="20"/>
      <c r="D65" s="77">
        <f>D66</f>
        <v>420</v>
      </c>
    </row>
    <row r="66" spans="1:4" ht="31.5">
      <c r="A66" s="19" t="s">
        <v>168</v>
      </c>
      <c r="B66" s="20" t="s">
        <v>306</v>
      </c>
      <c r="C66" s="20" t="s">
        <v>159</v>
      </c>
      <c r="D66" s="77">
        <v>420</v>
      </c>
    </row>
    <row r="67" spans="1:7" s="5" customFormat="1" ht="31.5">
      <c r="A67" s="7" t="s">
        <v>0</v>
      </c>
      <c r="B67" s="18" t="s">
        <v>63</v>
      </c>
      <c r="C67" s="18"/>
      <c r="D67" s="78">
        <f>D68+D83</f>
        <v>-797.0750000000003</v>
      </c>
      <c r="G67" s="80"/>
    </row>
    <row r="68" spans="1:7" s="5" customFormat="1" ht="47.25">
      <c r="A68" s="19" t="s">
        <v>65</v>
      </c>
      <c r="B68" s="20" t="s">
        <v>64</v>
      </c>
      <c r="C68" s="20"/>
      <c r="D68" s="77">
        <f>D69+D71+D75+D73+D77+D79+D81</f>
        <v>-975.0750000000003</v>
      </c>
      <c r="G68" s="80"/>
    </row>
    <row r="69" spans="1:4" s="5" customFormat="1" ht="15.75">
      <c r="A69" s="19" t="s">
        <v>167</v>
      </c>
      <c r="B69" s="20" t="s">
        <v>66</v>
      </c>
      <c r="C69" s="20"/>
      <c r="D69" s="77">
        <f>D70</f>
        <v>446.265</v>
      </c>
    </row>
    <row r="70" spans="1:4" s="5" customFormat="1" ht="31.5">
      <c r="A70" s="19" t="s">
        <v>160</v>
      </c>
      <c r="B70" s="20" t="s">
        <v>66</v>
      </c>
      <c r="C70" s="20" t="s">
        <v>161</v>
      </c>
      <c r="D70" s="77">
        <v>446.265</v>
      </c>
    </row>
    <row r="71" spans="1:4" ht="47.25">
      <c r="A71" s="19" t="s">
        <v>174</v>
      </c>
      <c r="B71" s="20" t="s">
        <v>280</v>
      </c>
      <c r="C71" s="20"/>
      <c r="D71" s="77">
        <f>D72</f>
        <v>-1422.9</v>
      </c>
    </row>
    <row r="72" spans="1:4" ht="31.5">
      <c r="A72" s="19" t="s">
        <v>160</v>
      </c>
      <c r="B72" s="20" t="s">
        <v>280</v>
      </c>
      <c r="C72" s="20" t="s">
        <v>161</v>
      </c>
      <c r="D72" s="77">
        <v>-1422.9</v>
      </c>
    </row>
    <row r="73" spans="1:4" ht="31.5">
      <c r="A73" s="19" t="s">
        <v>352</v>
      </c>
      <c r="B73" s="20" t="s">
        <v>353</v>
      </c>
      <c r="C73" s="20"/>
      <c r="D73" s="77">
        <f>D74</f>
        <v>345</v>
      </c>
    </row>
    <row r="74" spans="1:4" ht="31.5">
      <c r="A74" s="19" t="s">
        <v>160</v>
      </c>
      <c r="B74" s="20" t="s">
        <v>353</v>
      </c>
      <c r="C74" s="20" t="s">
        <v>161</v>
      </c>
      <c r="D74" s="77">
        <v>345</v>
      </c>
    </row>
    <row r="75" spans="1:4" ht="31.5">
      <c r="A75" s="1" t="s">
        <v>23</v>
      </c>
      <c r="B75" s="20" t="s">
        <v>293</v>
      </c>
      <c r="C75" s="20"/>
      <c r="D75" s="77">
        <f>D76</f>
        <v>-500</v>
      </c>
    </row>
    <row r="76" spans="1:4" ht="31.5">
      <c r="A76" s="19" t="s">
        <v>160</v>
      </c>
      <c r="B76" s="20" t="s">
        <v>293</v>
      </c>
      <c r="C76" s="20" t="s">
        <v>161</v>
      </c>
      <c r="D76" s="77">
        <v>-500</v>
      </c>
    </row>
    <row r="77" spans="1:4" ht="31.5">
      <c r="A77" s="19" t="s">
        <v>332</v>
      </c>
      <c r="B77" s="20" t="s">
        <v>333</v>
      </c>
      <c r="C77" s="20"/>
      <c r="D77" s="77">
        <f>D78</f>
        <v>53.735</v>
      </c>
    </row>
    <row r="78" spans="1:4" ht="31.5">
      <c r="A78" s="19" t="s">
        <v>160</v>
      </c>
      <c r="B78" s="20" t="s">
        <v>333</v>
      </c>
      <c r="C78" s="20" t="s">
        <v>161</v>
      </c>
      <c r="D78" s="77">
        <v>53.735</v>
      </c>
    </row>
    <row r="79" spans="1:4" ht="31.5">
      <c r="A79" s="19" t="s">
        <v>328</v>
      </c>
      <c r="B79" s="20" t="s">
        <v>334</v>
      </c>
      <c r="C79" s="20"/>
      <c r="D79" s="77">
        <f>D80</f>
        <v>53.5</v>
      </c>
    </row>
    <row r="80" spans="1:4" ht="31.5">
      <c r="A80" s="19" t="s">
        <v>160</v>
      </c>
      <c r="B80" s="20" t="s">
        <v>334</v>
      </c>
      <c r="C80" s="20" t="s">
        <v>161</v>
      </c>
      <c r="D80" s="77">
        <v>53.5</v>
      </c>
    </row>
    <row r="81" spans="1:4" ht="31.5">
      <c r="A81" s="19" t="s">
        <v>330</v>
      </c>
      <c r="B81" s="20" t="s">
        <v>335</v>
      </c>
      <c r="C81" s="20"/>
      <c r="D81" s="77">
        <f>D82</f>
        <v>49.325</v>
      </c>
    </row>
    <row r="82" spans="1:4" ht="31.5">
      <c r="A82" s="19" t="s">
        <v>160</v>
      </c>
      <c r="B82" s="20" t="s">
        <v>335</v>
      </c>
      <c r="C82" s="20" t="s">
        <v>161</v>
      </c>
      <c r="D82" s="77">
        <v>49.325</v>
      </c>
    </row>
    <row r="83" spans="1:4" s="5" customFormat="1" ht="31.5">
      <c r="A83" s="19" t="s">
        <v>2</v>
      </c>
      <c r="B83" s="20" t="s">
        <v>67</v>
      </c>
      <c r="C83" s="20"/>
      <c r="D83" s="77">
        <f>D84</f>
        <v>178</v>
      </c>
    </row>
    <row r="84" spans="1:4" s="5" customFormat="1" ht="47.25">
      <c r="A84" s="19" t="s">
        <v>174</v>
      </c>
      <c r="B84" s="20" t="s">
        <v>234</v>
      </c>
      <c r="C84" s="20"/>
      <c r="D84" s="77">
        <f>D85</f>
        <v>178</v>
      </c>
    </row>
    <row r="85" spans="1:4" s="5" customFormat="1" ht="31.5">
      <c r="A85" s="19" t="s">
        <v>160</v>
      </c>
      <c r="B85" s="20" t="s">
        <v>234</v>
      </c>
      <c r="C85" s="20" t="s">
        <v>161</v>
      </c>
      <c r="D85" s="77">
        <v>178</v>
      </c>
    </row>
    <row r="86" spans="1:4" s="5" customFormat="1" ht="63">
      <c r="A86" s="7" t="s">
        <v>68</v>
      </c>
      <c r="B86" s="18" t="s">
        <v>69</v>
      </c>
      <c r="C86" s="18"/>
      <c r="D86" s="78">
        <f>D95+D100+D108+D126+D123+D103+D87+D92</f>
        <v>15838.02</v>
      </c>
    </row>
    <row r="87" spans="1:4" s="5" customFormat="1" ht="31.5">
      <c r="A87" s="19" t="s">
        <v>361</v>
      </c>
      <c r="B87" s="20" t="s">
        <v>362</v>
      </c>
      <c r="C87" s="20"/>
      <c r="D87" s="77">
        <f>D88+D90</f>
        <v>-11.251999999999953</v>
      </c>
    </row>
    <row r="88" spans="1:4" s="5" customFormat="1" ht="31.5">
      <c r="A88" s="19" t="s">
        <v>85</v>
      </c>
      <c r="B88" s="20" t="s">
        <v>363</v>
      </c>
      <c r="C88" s="20"/>
      <c r="D88" s="77">
        <f>D89</f>
        <v>-914.668</v>
      </c>
    </row>
    <row r="89" spans="1:4" s="5" customFormat="1" ht="31.5">
      <c r="A89" s="19" t="s">
        <v>49</v>
      </c>
      <c r="B89" s="20" t="s">
        <v>363</v>
      </c>
      <c r="C89" s="20" t="s">
        <v>165</v>
      </c>
      <c r="D89" s="77">
        <v>-914.668</v>
      </c>
    </row>
    <row r="90" spans="1:4" s="5" customFormat="1" ht="31.5">
      <c r="A90" s="19" t="s">
        <v>352</v>
      </c>
      <c r="B90" s="20" t="s">
        <v>365</v>
      </c>
      <c r="C90" s="20"/>
      <c r="D90" s="77">
        <f>D91</f>
        <v>903.416</v>
      </c>
    </row>
    <row r="91" spans="1:4" s="5" customFormat="1" ht="15.75">
      <c r="A91" s="19" t="s">
        <v>111</v>
      </c>
      <c r="B91" s="20" t="s">
        <v>365</v>
      </c>
      <c r="C91" s="20" t="s">
        <v>162</v>
      </c>
      <c r="D91" s="77">
        <v>903.416</v>
      </c>
    </row>
    <row r="92" spans="1:4" ht="63">
      <c r="A92" s="19" t="s">
        <v>170</v>
      </c>
      <c r="B92" s="20" t="s">
        <v>70</v>
      </c>
      <c r="C92" s="20"/>
      <c r="D92" s="77">
        <f>D93</f>
        <v>1600.353</v>
      </c>
    </row>
    <row r="93" spans="1:4" ht="31.5">
      <c r="A93" s="19" t="s">
        <v>85</v>
      </c>
      <c r="B93" s="20" t="s">
        <v>86</v>
      </c>
      <c r="C93" s="20"/>
      <c r="D93" s="77">
        <f>D94</f>
        <v>1600.353</v>
      </c>
    </row>
    <row r="94" spans="1:4" ht="31.5">
      <c r="A94" s="19" t="s">
        <v>49</v>
      </c>
      <c r="B94" s="20" t="s">
        <v>86</v>
      </c>
      <c r="C94" s="20" t="s">
        <v>165</v>
      </c>
      <c r="D94" s="77">
        <v>1600.353</v>
      </c>
    </row>
    <row r="95" spans="1:6" ht="47.25">
      <c r="A95" s="19" t="s">
        <v>33</v>
      </c>
      <c r="B95" s="20" t="s">
        <v>71</v>
      </c>
      <c r="C95" s="20"/>
      <c r="D95" s="77">
        <f>D96+D99</f>
        <v>2464.17</v>
      </c>
      <c r="F95" s="79"/>
    </row>
    <row r="96" spans="1:4" ht="47.25">
      <c r="A96" s="19" t="s">
        <v>174</v>
      </c>
      <c r="B96" s="20" t="s">
        <v>279</v>
      </c>
      <c r="C96" s="20"/>
      <c r="D96" s="77">
        <f>D97</f>
        <v>660</v>
      </c>
    </row>
    <row r="97" spans="1:4" ht="15.75">
      <c r="A97" s="19" t="s">
        <v>111</v>
      </c>
      <c r="B97" s="20" t="s">
        <v>279</v>
      </c>
      <c r="C97" s="20" t="s">
        <v>162</v>
      </c>
      <c r="D97" s="77">
        <v>660</v>
      </c>
    </row>
    <row r="98" spans="1:4" ht="31.5">
      <c r="A98" s="19" t="s">
        <v>352</v>
      </c>
      <c r="B98" s="20" t="s">
        <v>366</v>
      </c>
      <c r="C98" s="20"/>
      <c r="D98" s="77">
        <f>D99</f>
        <v>1804.17</v>
      </c>
    </row>
    <row r="99" spans="1:4" ht="15.75">
      <c r="A99" s="19" t="s">
        <v>111</v>
      </c>
      <c r="B99" s="20" t="s">
        <v>366</v>
      </c>
      <c r="C99" s="20" t="s">
        <v>162</v>
      </c>
      <c r="D99" s="77">
        <v>1804.17</v>
      </c>
    </row>
    <row r="100" spans="1:4" ht="31.5">
      <c r="A100" s="19" t="s">
        <v>262</v>
      </c>
      <c r="B100" s="20" t="s">
        <v>264</v>
      </c>
      <c r="C100" s="20"/>
      <c r="D100" s="77">
        <f>D101</f>
        <v>40.95</v>
      </c>
    </row>
    <row r="101" spans="1:4" ht="78.75">
      <c r="A101" s="122" t="s">
        <v>265</v>
      </c>
      <c r="B101" s="123" t="s">
        <v>266</v>
      </c>
      <c r="C101" s="123"/>
      <c r="D101" s="124">
        <f>D102</f>
        <v>40.95</v>
      </c>
    </row>
    <row r="102" spans="1:4" ht="31.5">
      <c r="A102" s="19" t="s">
        <v>168</v>
      </c>
      <c r="B102" s="123" t="s">
        <v>266</v>
      </c>
      <c r="C102" s="123" t="s">
        <v>159</v>
      </c>
      <c r="D102" s="124">
        <v>40.95</v>
      </c>
    </row>
    <row r="103" spans="1:4" ht="31.5">
      <c r="A103" s="19" t="s">
        <v>324</v>
      </c>
      <c r="B103" s="20" t="s">
        <v>326</v>
      </c>
      <c r="C103" s="20"/>
      <c r="D103" s="77">
        <f>D106+D104</f>
        <v>4200.3150000000005</v>
      </c>
    </row>
    <row r="104" spans="1:4" ht="31.5">
      <c r="A104" s="19" t="s">
        <v>85</v>
      </c>
      <c r="B104" s="20" t="s">
        <v>384</v>
      </c>
      <c r="C104" s="20"/>
      <c r="D104" s="77">
        <f>D105</f>
        <v>3026.105</v>
      </c>
    </row>
    <row r="105" spans="1:4" ht="31.5">
      <c r="A105" s="19" t="s">
        <v>49</v>
      </c>
      <c r="B105" s="20" t="s">
        <v>384</v>
      </c>
      <c r="C105" s="20" t="s">
        <v>165</v>
      </c>
      <c r="D105" s="77">
        <v>3026.105</v>
      </c>
    </row>
    <row r="106" spans="1:4" ht="31.5">
      <c r="A106" s="19" t="s">
        <v>336</v>
      </c>
      <c r="B106" s="20" t="s">
        <v>337</v>
      </c>
      <c r="C106" s="20"/>
      <c r="D106" s="77">
        <f>D107</f>
        <v>1174.21</v>
      </c>
    </row>
    <row r="107" spans="1:4" ht="31.5">
      <c r="A107" s="19" t="s">
        <v>49</v>
      </c>
      <c r="B107" s="20" t="s">
        <v>337</v>
      </c>
      <c r="C107" s="20" t="s">
        <v>165</v>
      </c>
      <c r="D107" s="77">
        <v>1174.21</v>
      </c>
    </row>
    <row r="108" spans="1:4" ht="47.25">
      <c r="A108" s="19" t="s">
        <v>72</v>
      </c>
      <c r="B108" s="20" t="s">
        <v>73</v>
      </c>
      <c r="C108" s="20"/>
      <c r="D108" s="77">
        <f>D109+D121+D111+D117+D119</f>
        <v>2372.4309999999996</v>
      </c>
    </row>
    <row r="109" spans="1:4" ht="78.75">
      <c r="A109" s="19" t="s">
        <v>254</v>
      </c>
      <c r="B109" s="20" t="s">
        <v>255</v>
      </c>
      <c r="C109" s="20"/>
      <c r="D109" s="77">
        <f>D110</f>
        <v>-1056</v>
      </c>
    </row>
    <row r="110" spans="1:4" ht="31.5">
      <c r="A110" s="19" t="s">
        <v>49</v>
      </c>
      <c r="B110" s="20" t="s">
        <v>255</v>
      </c>
      <c r="C110" s="20" t="s">
        <v>165</v>
      </c>
      <c r="D110" s="77">
        <v>-1056</v>
      </c>
    </row>
    <row r="111" spans="1:4" ht="78.75">
      <c r="A111" s="19" t="s">
        <v>252</v>
      </c>
      <c r="B111" s="20" t="s">
        <v>253</v>
      </c>
      <c r="C111" s="20"/>
      <c r="D111" s="77">
        <f>D112</f>
        <v>-0.05</v>
      </c>
    </row>
    <row r="112" spans="1:4" ht="31.5">
      <c r="A112" s="19" t="s">
        <v>49</v>
      </c>
      <c r="B112" s="20" t="s">
        <v>253</v>
      </c>
      <c r="C112" s="20" t="s">
        <v>165</v>
      </c>
      <c r="D112" s="77">
        <v>-0.05</v>
      </c>
    </row>
    <row r="113" spans="1:4" ht="31.5">
      <c r="A113" s="19" t="s">
        <v>276</v>
      </c>
      <c r="B113" s="20" t="s">
        <v>292</v>
      </c>
      <c r="C113" s="20"/>
      <c r="D113" s="77">
        <f>D114</f>
        <v>680</v>
      </c>
    </row>
    <row r="114" spans="1:4" ht="15.75">
      <c r="A114" s="19" t="s">
        <v>164</v>
      </c>
      <c r="B114" s="20" t="s">
        <v>292</v>
      </c>
      <c r="C114" s="20" t="s">
        <v>163</v>
      </c>
      <c r="D114" s="77">
        <v>680</v>
      </c>
    </row>
    <row r="115" spans="1:4" ht="15.75">
      <c r="A115" s="19" t="s">
        <v>278</v>
      </c>
      <c r="B115" s="20" t="s">
        <v>277</v>
      </c>
      <c r="C115" s="20"/>
      <c r="D115" s="77">
        <f>D116</f>
        <v>-680</v>
      </c>
    </row>
    <row r="116" spans="1:4" ht="15.75">
      <c r="A116" s="19" t="s">
        <v>164</v>
      </c>
      <c r="B116" s="20" t="s">
        <v>277</v>
      </c>
      <c r="C116" s="20" t="s">
        <v>163</v>
      </c>
      <c r="D116" s="77">
        <v>-680</v>
      </c>
    </row>
    <row r="117" spans="1:4" ht="63">
      <c r="A117" s="19" t="s">
        <v>250</v>
      </c>
      <c r="B117" s="20" t="s">
        <v>251</v>
      </c>
      <c r="C117" s="20"/>
      <c r="D117" s="77">
        <f>D118</f>
        <v>-0.219</v>
      </c>
    </row>
    <row r="118" spans="1:4" ht="31.5">
      <c r="A118" s="19" t="s">
        <v>49</v>
      </c>
      <c r="B118" s="20" t="s">
        <v>251</v>
      </c>
      <c r="C118" s="20" t="s">
        <v>165</v>
      </c>
      <c r="D118" s="77">
        <v>-0.219</v>
      </c>
    </row>
    <row r="119" spans="1:4" ht="31.5">
      <c r="A119" s="19" t="s">
        <v>290</v>
      </c>
      <c r="B119" s="20" t="s">
        <v>291</v>
      </c>
      <c r="C119" s="20"/>
      <c r="D119" s="77">
        <f>D120</f>
        <v>5071.4</v>
      </c>
    </row>
    <row r="120" spans="1:4" ht="15.75">
      <c r="A120" s="19" t="s">
        <v>164</v>
      </c>
      <c r="B120" s="20" t="s">
        <v>291</v>
      </c>
      <c r="C120" s="20" t="s">
        <v>163</v>
      </c>
      <c r="D120" s="77">
        <v>5071.4</v>
      </c>
    </row>
    <row r="121" spans="1:4" ht="31.5">
      <c r="A121" s="19" t="s">
        <v>260</v>
      </c>
      <c r="B121" s="20" t="s">
        <v>261</v>
      </c>
      <c r="C121" s="20"/>
      <c r="D121" s="77">
        <f>D122</f>
        <v>-1642.7</v>
      </c>
    </row>
    <row r="122" spans="1:4" ht="15.75">
      <c r="A122" s="19" t="s">
        <v>164</v>
      </c>
      <c r="B122" s="20" t="s">
        <v>261</v>
      </c>
      <c r="C122" s="20" t="s">
        <v>163</v>
      </c>
      <c r="D122" s="77">
        <v>-1642.7</v>
      </c>
    </row>
    <row r="123" spans="1:4" ht="31.5">
      <c r="A123" s="19" t="s">
        <v>314</v>
      </c>
      <c r="B123" s="20" t="s">
        <v>315</v>
      </c>
      <c r="C123" s="20"/>
      <c r="D123" s="77">
        <f>D124</f>
        <v>750</v>
      </c>
    </row>
    <row r="124" spans="1:4" ht="15.75">
      <c r="A124" s="19" t="s">
        <v>313</v>
      </c>
      <c r="B124" s="20" t="s">
        <v>311</v>
      </c>
      <c r="C124" s="20"/>
      <c r="D124" s="77">
        <f>D125</f>
        <v>750</v>
      </c>
    </row>
    <row r="125" spans="1:4" ht="15.75">
      <c r="A125" s="19" t="s">
        <v>309</v>
      </c>
      <c r="B125" s="20" t="s">
        <v>311</v>
      </c>
      <c r="C125" s="20" t="s">
        <v>312</v>
      </c>
      <c r="D125" s="77">
        <v>750</v>
      </c>
    </row>
    <row r="126" spans="1:4" ht="31.5">
      <c r="A126" s="19" t="s">
        <v>258</v>
      </c>
      <c r="B126" s="20" t="s">
        <v>257</v>
      </c>
      <c r="C126" s="20"/>
      <c r="D126" s="77">
        <f>D127+D129</f>
        <v>4421.053</v>
      </c>
    </row>
    <row r="127" spans="1:4" ht="64.5" customHeight="1">
      <c r="A127" s="19" t="s">
        <v>259</v>
      </c>
      <c r="B127" s="20" t="s">
        <v>256</v>
      </c>
      <c r="C127" s="20"/>
      <c r="D127" s="77">
        <f>D128</f>
        <v>4200</v>
      </c>
    </row>
    <row r="128" spans="1:4" ht="31.5">
      <c r="A128" s="19" t="s">
        <v>168</v>
      </c>
      <c r="B128" s="20" t="s">
        <v>256</v>
      </c>
      <c r="C128" s="20" t="s">
        <v>159</v>
      </c>
      <c r="D128" s="77">
        <v>4200</v>
      </c>
    </row>
    <row r="129" spans="1:4" ht="47.25">
      <c r="A129" s="19" t="s">
        <v>259</v>
      </c>
      <c r="B129" s="20" t="s">
        <v>317</v>
      </c>
      <c r="C129" s="20"/>
      <c r="D129" s="77">
        <f>D130</f>
        <v>221.053</v>
      </c>
    </row>
    <row r="130" spans="1:4" ht="31.5">
      <c r="A130" s="19" t="s">
        <v>168</v>
      </c>
      <c r="B130" s="20" t="s">
        <v>317</v>
      </c>
      <c r="C130" s="20" t="s">
        <v>159</v>
      </c>
      <c r="D130" s="77">
        <v>221.053</v>
      </c>
    </row>
    <row r="131" spans="1:4" s="5" customFormat="1" ht="48" customHeight="1">
      <c r="A131" s="7" t="s">
        <v>1</v>
      </c>
      <c r="B131" s="43" t="s">
        <v>74</v>
      </c>
      <c r="C131" s="18"/>
      <c r="D131" s="78">
        <f>D132</f>
        <v>21050</v>
      </c>
    </row>
    <row r="132" spans="1:4" s="5" customFormat="1" ht="33.75" customHeight="1">
      <c r="A132" s="19" t="s">
        <v>171</v>
      </c>
      <c r="B132" s="22" t="s">
        <v>75</v>
      </c>
      <c r="C132" s="20"/>
      <c r="D132" s="77">
        <f>D133+D135+D137+D139</f>
        <v>21050</v>
      </c>
    </row>
    <row r="133" spans="1:4" ht="15.75">
      <c r="A133" s="19" t="s">
        <v>130</v>
      </c>
      <c r="B133" s="20" t="s">
        <v>76</v>
      </c>
      <c r="C133" s="20"/>
      <c r="D133" s="77">
        <f>D134</f>
        <v>17900</v>
      </c>
    </row>
    <row r="134" spans="1:4" ht="30.75" customHeight="1">
      <c r="A134" s="19" t="s">
        <v>168</v>
      </c>
      <c r="B134" s="20" t="s">
        <v>76</v>
      </c>
      <c r="C134" s="20" t="s">
        <v>159</v>
      </c>
      <c r="D134" s="77">
        <v>17900</v>
      </c>
    </row>
    <row r="135" spans="1:4" ht="30.75" customHeight="1">
      <c r="A135" s="19" t="s">
        <v>352</v>
      </c>
      <c r="B135" s="20" t="s">
        <v>358</v>
      </c>
      <c r="C135" s="20"/>
      <c r="D135" s="77">
        <f>D136</f>
        <v>2000</v>
      </c>
    </row>
    <row r="136" spans="1:4" ht="30.75" customHeight="1">
      <c r="A136" s="19" t="s">
        <v>168</v>
      </c>
      <c r="B136" s="20" t="s">
        <v>358</v>
      </c>
      <c r="C136" s="20" t="s">
        <v>159</v>
      </c>
      <c r="D136" s="77">
        <v>2000</v>
      </c>
    </row>
    <row r="137" spans="1:4" ht="30.75" customHeight="1">
      <c r="A137" s="19" t="s">
        <v>328</v>
      </c>
      <c r="B137" s="20" t="s">
        <v>329</v>
      </c>
      <c r="C137" s="20"/>
      <c r="D137" s="77">
        <f>D138</f>
        <v>250</v>
      </c>
    </row>
    <row r="138" spans="1:4" ht="30.75" customHeight="1">
      <c r="A138" s="19" t="s">
        <v>168</v>
      </c>
      <c r="B138" s="20" t="s">
        <v>329</v>
      </c>
      <c r="C138" s="20" t="s">
        <v>159</v>
      </c>
      <c r="D138" s="77">
        <v>250</v>
      </c>
    </row>
    <row r="139" spans="1:4" ht="30.75" customHeight="1">
      <c r="A139" s="19" t="s">
        <v>330</v>
      </c>
      <c r="B139" s="20" t="s">
        <v>331</v>
      </c>
      <c r="C139" s="20"/>
      <c r="D139" s="77">
        <f>D140</f>
        <v>900</v>
      </c>
    </row>
    <row r="140" spans="1:4" ht="30.75" customHeight="1">
      <c r="A140" s="19" t="s">
        <v>168</v>
      </c>
      <c r="B140" s="20" t="s">
        <v>331</v>
      </c>
      <c r="C140" s="20" t="s">
        <v>159</v>
      </c>
      <c r="D140" s="77">
        <v>900</v>
      </c>
    </row>
    <row r="141" spans="1:4" s="5" customFormat="1" ht="47.25">
      <c r="A141" s="7" t="s">
        <v>77</v>
      </c>
      <c r="B141" s="18" t="s">
        <v>78</v>
      </c>
      <c r="C141" s="18"/>
      <c r="D141" s="78">
        <f>D142</f>
        <v>427.4</v>
      </c>
    </row>
    <row r="142" spans="1:4" ht="47.25">
      <c r="A142" s="19" t="s">
        <v>3</v>
      </c>
      <c r="B142" s="20" t="s">
        <v>83</v>
      </c>
      <c r="C142" s="20"/>
      <c r="D142" s="77">
        <f>D143</f>
        <v>427.4</v>
      </c>
    </row>
    <row r="143" spans="1:4" ht="31.5">
      <c r="A143" s="19" t="s">
        <v>352</v>
      </c>
      <c r="B143" s="20" t="s">
        <v>364</v>
      </c>
      <c r="C143" s="20"/>
      <c r="D143" s="77">
        <f>D144</f>
        <v>427.4</v>
      </c>
    </row>
    <row r="144" spans="1:4" ht="30.75" customHeight="1">
      <c r="A144" s="19" t="s">
        <v>111</v>
      </c>
      <c r="B144" s="20" t="s">
        <v>364</v>
      </c>
      <c r="C144" s="20" t="s">
        <v>162</v>
      </c>
      <c r="D144" s="77">
        <v>427.4</v>
      </c>
    </row>
    <row r="145" spans="1:4" ht="15.75">
      <c r="A145" s="7" t="s">
        <v>54</v>
      </c>
      <c r="B145" s="18"/>
      <c r="C145" s="18"/>
      <c r="D145" s="78">
        <f>D13+D67+D86+D131+D141+D46+D58+D62+D42</f>
        <v>82141.432</v>
      </c>
    </row>
    <row r="146" spans="1:4" ht="15.75">
      <c r="A146" s="44"/>
      <c r="B146" s="45"/>
      <c r="C146" s="45"/>
      <c r="D146" s="46"/>
    </row>
    <row r="147" spans="1:4" s="47" customFormat="1" ht="21" customHeight="1">
      <c r="A147" s="174" t="s">
        <v>24</v>
      </c>
      <c r="B147" s="174"/>
      <c r="C147" s="174"/>
      <c r="D147" s="174"/>
    </row>
    <row r="148" ht="15.75">
      <c r="D148" s="87"/>
    </row>
    <row r="149" ht="15.75">
      <c r="D149" s="6"/>
    </row>
    <row r="150" ht="15.75">
      <c r="D150" s="88"/>
    </row>
    <row r="151" ht="15.75">
      <c r="D151" s="6"/>
    </row>
    <row r="152" ht="15.75">
      <c r="D152" s="6"/>
    </row>
    <row r="153" ht="15.75">
      <c r="D153" s="6"/>
    </row>
    <row r="154" ht="15.75">
      <c r="D154" s="6"/>
    </row>
    <row r="155" ht="15.75">
      <c r="D155" s="6"/>
    </row>
    <row r="156" ht="15.75">
      <c r="D156" s="6"/>
    </row>
    <row r="157" ht="15.75">
      <c r="D157" s="6"/>
    </row>
    <row r="158" ht="15.75">
      <c r="D158" s="6"/>
    </row>
    <row r="159" ht="15.75">
      <c r="D159" s="6"/>
    </row>
    <row r="160" ht="15.75">
      <c r="D160" s="6"/>
    </row>
    <row r="161" ht="15.75">
      <c r="D161" s="6"/>
    </row>
    <row r="162" ht="15.75">
      <c r="D162" s="6"/>
    </row>
    <row r="163" ht="15.75">
      <c r="D163" s="6"/>
    </row>
    <row r="164" ht="15.75">
      <c r="D164" s="6"/>
    </row>
    <row r="165" ht="15.75">
      <c r="D165" s="6"/>
    </row>
    <row r="166" ht="15.75">
      <c r="D166" s="6"/>
    </row>
    <row r="167" ht="15.75">
      <c r="D167" s="6"/>
    </row>
    <row r="168" ht="15.75">
      <c r="D168" s="6"/>
    </row>
    <row r="169" ht="15.75">
      <c r="D169" s="6"/>
    </row>
    <row r="170" ht="15.75">
      <c r="D170" s="6"/>
    </row>
    <row r="171" ht="15.75">
      <c r="D171" s="6"/>
    </row>
    <row r="172" ht="15.75">
      <c r="D172" s="6"/>
    </row>
    <row r="173" ht="15.75">
      <c r="D173" s="6"/>
    </row>
    <row r="174" ht="15.75">
      <c r="D174" s="6"/>
    </row>
    <row r="175" ht="15.75">
      <c r="D175" s="6"/>
    </row>
    <row r="176" ht="15.75">
      <c r="D176" s="6"/>
    </row>
    <row r="177" ht="15.75">
      <c r="D177" s="6"/>
    </row>
    <row r="178" ht="15.75">
      <c r="D178" s="6"/>
    </row>
    <row r="179" ht="15.75">
      <c r="D179" s="6"/>
    </row>
    <row r="180" ht="15.75">
      <c r="D180" s="6"/>
    </row>
    <row r="181" ht="15.75">
      <c r="D181" s="6"/>
    </row>
    <row r="182" ht="15.75">
      <c r="D182" s="6"/>
    </row>
    <row r="183" ht="15.75">
      <c r="D183" s="6"/>
    </row>
    <row r="184" ht="15.75">
      <c r="D184" s="6"/>
    </row>
    <row r="185" ht="15.75">
      <c r="D185" s="6"/>
    </row>
    <row r="186" ht="15.75">
      <c r="D186" s="6"/>
    </row>
    <row r="187" ht="15.75">
      <c r="D187" s="6"/>
    </row>
    <row r="188" ht="15.75">
      <c r="D188" s="6"/>
    </row>
    <row r="189" ht="15.75">
      <c r="D189" s="6"/>
    </row>
    <row r="190" ht="15.75">
      <c r="D190" s="6"/>
    </row>
    <row r="191" ht="15.75">
      <c r="D191" s="6"/>
    </row>
    <row r="192" ht="15.75">
      <c r="D192" s="6"/>
    </row>
    <row r="193" ht="15.75">
      <c r="D193" s="6"/>
    </row>
    <row r="194" ht="15.75">
      <c r="D194" s="6"/>
    </row>
    <row r="195" ht="15.75">
      <c r="D195" s="6"/>
    </row>
    <row r="196" ht="15.75">
      <c r="D196" s="6"/>
    </row>
    <row r="197" ht="15.75">
      <c r="D197" s="6"/>
    </row>
    <row r="198" ht="15.75">
      <c r="D198" s="6"/>
    </row>
    <row r="199" ht="15.75">
      <c r="D199" s="6"/>
    </row>
    <row r="200" ht="15.75">
      <c r="D200" s="6"/>
    </row>
    <row r="201" ht="15.75">
      <c r="D201" s="6"/>
    </row>
    <row r="202" ht="15.75">
      <c r="D202" s="6"/>
    </row>
    <row r="203" ht="15.75">
      <c r="D203" s="6"/>
    </row>
    <row r="204" ht="15.75">
      <c r="D204" s="6"/>
    </row>
    <row r="205" ht="15.75">
      <c r="D205" s="6"/>
    </row>
    <row r="206" ht="15.75">
      <c r="D206" s="6"/>
    </row>
    <row r="207" ht="15.75">
      <c r="D207" s="6"/>
    </row>
    <row r="208" ht="15.75">
      <c r="D208" s="6"/>
    </row>
    <row r="209" ht="15.75">
      <c r="D209" s="6"/>
    </row>
    <row r="210" ht="15.75">
      <c r="D210" s="6"/>
    </row>
    <row r="211" ht="15.75">
      <c r="D211" s="6"/>
    </row>
    <row r="212" ht="15.75">
      <c r="D212" s="6"/>
    </row>
    <row r="213" ht="15.75">
      <c r="D213" s="6"/>
    </row>
    <row r="214" ht="15.75">
      <c r="D214" s="6"/>
    </row>
    <row r="215" ht="15.75">
      <c r="D215" s="6"/>
    </row>
    <row r="216" ht="15.75">
      <c r="D216" s="6"/>
    </row>
    <row r="217" ht="15.75">
      <c r="D217" s="6"/>
    </row>
    <row r="218" ht="15.75">
      <c r="D218" s="6"/>
    </row>
    <row r="219" ht="15.75">
      <c r="D219" s="6"/>
    </row>
    <row r="220" ht="15.75">
      <c r="D220" s="6"/>
    </row>
    <row r="221" ht="15.75">
      <c r="D221" s="6"/>
    </row>
    <row r="222" ht="15.75">
      <c r="D222" s="6"/>
    </row>
    <row r="223" ht="15.75">
      <c r="D223" s="6"/>
    </row>
    <row r="224" ht="15.75">
      <c r="D224" s="6"/>
    </row>
    <row r="225" ht="15.75">
      <c r="D225" s="6"/>
    </row>
    <row r="226" ht="15.75">
      <c r="D226" s="6"/>
    </row>
    <row r="227" ht="15.75">
      <c r="D227" s="6"/>
    </row>
    <row r="228" ht="15.75">
      <c r="D228" s="6"/>
    </row>
    <row r="229" ht="15.75">
      <c r="D229" s="6"/>
    </row>
    <row r="230" ht="15.75">
      <c r="D230" s="6"/>
    </row>
    <row r="231" ht="15.75">
      <c r="D231" s="6"/>
    </row>
    <row r="232" ht="15.75">
      <c r="D232" s="6"/>
    </row>
    <row r="233" ht="15.75">
      <c r="D233" s="6"/>
    </row>
    <row r="234" ht="15.75">
      <c r="D234" s="6"/>
    </row>
    <row r="235" ht="15.75">
      <c r="D235" s="6"/>
    </row>
    <row r="236" ht="15.75">
      <c r="D236" s="6"/>
    </row>
    <row r="237" ht="15.75">
      <c r="D237" s="6"/>
    </row>
    <row r="238" ht="15.75">
      <c r="D238" s="6"/>
    </row>
    <row r="239" ht="15.75">
      <c r="D239" s="6"/>
    </row>
    <row r="240" ht="15.75">
      <c r="D240" s="6"/>
    </row>
    <row r="241" ht="15.75">
      <c r="D241" s="6"/>
    </row>
    <row r="242" ht="15.75">
      <c r="D242" s="6"/>
    </row>
    <row r="243" ht="15.75">
      <c r="D243" s="6"/>
    </row>
    <row r="244" ht="15.75">
      <c r="D244" s="6"/>
    </row>
    <row r="245" ht="15.75">
      <c r="D245" s="6"/>
    </row>
    <row r="246" ht="15.75">
      <c r="D246" s="6"/>
    </row>
    <row r="247" ht="15.75">
      <c r="D247" s="6"/>
    </row>
    <row r="248" ht="15.75">
      <c r="D248" s="6"/>
    </row>
    <row r="249" ht="15.75">
      <c r="D249" s="6"/>
    </row>
    <row r="250" ht="15.75">
      <c r="D250" s="6"/>
    </row>
    <row r="251" ht="15.75">
      <c r="D251" s="6"/>
    </row>
    <row r="252" ht="15.75">
      <c r="D252" s="6"/>
    </row>
    <row r="253" ht="15.75">
      <c r="D253" s="6"/>
    </row>
    <row r="254" ht="15.75">
      <c r="D254" s="6"/>
    </row>
    <row r="255" ht="15.75">
      <c r="D255" s="6"/>
    </row>
    <row r="256" ht="15.75">
      <c r="D256" s="6"/>
    </row>
    <row r="257" ht="15.75">
      <c r="D257" s="6"/>
    </row>
    <row r="258" ht="15.75">
      <c r="D258" s="6"/>
    </row>
    <row r="259" ht="15.75">
      <c r="D259" s="6"/>
    </row>
    <row r="260" ht="15.75">
      <c r="D260" s="6"/>
    </row>
    <row r="261" ht="15.75">
      <c r="D261" s="6"/>
    </row>
    <row r="262" ht="15.75">
      <c r="D262" s="6"/>
    </row>
    <row r="263" ht="15.75">
      <c r="D263" s="6"/>
    </row>
    <row r="264" ht="15.75">
      <c r="D264" s="6"/>
    </row>
    <row r="265" ht="15.75">
      <c r="D265" s="6"/>
    </row>
    <row r="266" ht="15.75">
      <c r="D266" s="6"/>
    </row>
    <row r="267" ht="15.75">
      <c r="D267" s="6"/>
    </row>
    <row r="268" ht="15.75">
      <c r="D268" s="6"/>
    </row>
    <row r="269" ht="15.75">
      <c r="D269" s="6"/>
    </row>
    <row r="270" ht="15.75">
      <c r="D270" s="6"/>
    </row>
    <row r="271" ht="15.75">
      <c r="D271" s="6"/>
    </row>
    <row r="272" ht="15.75">
      <c r="D272" s="6"/>
    </row>
    <row r="273" ht="15.75">
      <c r="D273" s="6"/>
    </row>
    <row r="274" ht="15.75">
      <c r="D274" s="6"/>
    </row>
    <row r="275" ht="15.75">
      <c r="D275" s="6"/>
    </row>
    <row r="276" ht="15.75">
      <c r="D276" s="6"/>
    </row>
    <row r="277" ht="15.75">
      <c r="D277" s="6"/>
    </row>
    <row r="278" ht="15.75">
      <c r="D278" s="6"/>
    </row>
    <row r="279" ht="15.75">
      <c r="D279" s="6"/>
    </row>
    <row r="280" ht="15.75">
      <c r="D280" s="6"/>
    </row>
    <row r="281" ht="15.75">
      <c r="D281" s="6"/>
    </row>
    <row r="282" ht="15.75">
      <c r="D282" s="6"/>
    </row>
    <row r="283" ht="15.75">
      <c r="D283" s="6"/>
    </row>
    <row r="284" ht="15.75">
      <c r="D284" s="6"/>
    </row>
    <row r="285" ht="15.75">
      <c r="D285" s="6"/>
    </row>
    <row r="286" ht="15.75">
      <c r="D286" s="6"/>
    </row>
    <row r="287" ht="15.75">
      <c r="D287" s="6"/>
    </row>
    <row r="288" ht="15.75">
      <c r="D288" s="6"/>
    </row>
    <row r="289" ht="15.75">
      <c r="D289" s="6"/>
    </row>
    <row r="290" ht="15.75">
      <c r="D290" s="6"/>
    </row>
    <row r="291" ht="15.75">
      <c r="D291" s="6"/>
    </row>
    <row r="292" ht="15.75">
      <c r="D292" s="6"/>
    </row>
    <row r="293" ht="15.75">
      <c r="D293" s="6"/>
    </row>
    <row r="294" ht="15.75">
      <c r="D294" s="6"/>
    </row>
    <row r="295" ht="15.75">
      <c r="D295" s="6"/>
    </row>
    <row r="296" ht="15.75">
      <c r="D296" s="6"/>
    </row>
    <row r="297" ht="15.75">
      <c r="D297" s="6"/>
    </row>
    <row r="298" ht="15.75">
      <c r="D298" s="6"/>
    </row>
    <row r="299" ht="15.75">
      <c r="D299" s="6"/>
    </row>
    <row r="300" ht="15.75">
      <c r="D300" s="6"/>
    </row>
    <row r="301" ht="15.75">
      <c r="D301" s="6"/>
    </row>
    <row r="302" ht="15.75">
      <c r="D302" s="6"/>
    </row>
    <row r="303" ht="15.75">
      <c r="D303" s="6"/>
    </row>
    <row r="304" ht="15.75">
      <c r="D304" s="6"/>
    </row>
    <row r="305" ht="15.75">
      <c r="D305" s="6"/>
    </row>
    <row r="306" ht="15.75">
      <c r="D306" s="6"/>
    </row>
    <row r="307" ht="15.75">
      <c r="D307" s="6"/>
    </row>
    <row r="308" ht="15.75">
      <c r="D308" s="6"/>
    </row>
    <row r="309" ht="15.75">
      <c r="D309" s="6"/>
    </row>
    <row r="310" ht="15.75">
      <c r="D310" s="6"/>
    </row>
    <row r="311" ht="15.75">
      <c r="D311" s="6"/>
    </row>
    <row r="312" ht="15.75">
      <c r="D312" s="6"/>
    </row>
    <row r="313" ht="15.75">
      <c r="D313" s="6"/>
    </row>
    <row r="314" ht="15.75">
      <c r="D314" s="6"/>
    </row>
    <row r="315" ht="15.75">
      <c r="D315" s="6"/>
    </row>
    <row r="316" ht="15.75">
      <c r="D316" s="6"/>
    </row>
    <row r="317" ht="15.75">
      <c r="D317" s="6"/>
    </row>
    <row r="318" ht="15.75">
      <c r="D318" s="6"/>
    </row>
    <row r="319" ht="15.75">
      <c r="D319" s="6"/>
    </row>
    <row r="320" ht="15.75">
      <c r="D320" s="6"/>
    </row>
    <row r="321" ht="15.75">
      <c r="D321" s="6"/>
    </row>
    <row r="322" ht="15.75">
      <c r="D322" s="6"/>
    </row>
    <row r="323" ht="15.75">
      <c r="D323" s="6"/>
    </row>
    <row r="324" ht="15.75">
      <c r="D324" s="6"/>
    </row>
    <row r="325" ht="15.75">
      <c r="D325" s="6"/>
    </row>
    <row r="326" ht="15.75">
      <c r="D326" s="6"/>
    </row>
    <row r="327" ht="15.75">
      <c r="D327" s="6"/>
    </row>
    <row r="328" ht="15.75">
      <c r="D328" s="6"/>
    </row>
    <row r="329" ht="15.75">
      <c r="D329" s="6"/>
    </row>
    <row r="330" ht="15.75">
      <c r="D330" s="6"/>
    </row>
    <row r="331" ht="15.75">
      <c r="D331" s="6"/>
    </row>
    <row r="332" ht="15.75">
      <c r="D332" s="6"/>
    </row>
  </sheetData>
  <sheetProtection/>
  <mergeCells count="10">
    <mergeCell ref="A1:D1"/>
    <mergeCell ref="A2:D2"/>
    <mergeCell ref="A3:D3"/>
    <mergeCell ref="A4:D4"/>
    <mergeCell ref="A5:D5"/>
    <mergeCell ref="A147:D147"/>
    <mergeCell ref="A9:D9"/>
    <mergeCell ref="C10:D10"/>
    <mergeCell ref="A8:D8"/>
    <mergeCell ref="A6:D6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="85" zoomScaleNormal="85" zoomScalePageLayoutView="0" workbookViewId="0" topLeftCell="A9">
      <selection activeCell="K26" sqref="K26"/>
    </sheetView>
  </sheetViews>
  <sheetFormatPr defaultColWidth="9.00390625" defaultRowHeight="12.75"/>
  <cols>
    <col min="1" max="1" width="69.625" style="52" customWidth="1"/>
    <col min="2" max="2" width="15.875" style="53" customWidth="1"/>
    <col min="3" max="3" width="5.125" style="53" customWidth="1"/>
    <col min="4" max="5" width="13.75390625" style="53" customWidth="1"/>
    <col min="6" max="6" width="13.375" style="53" hidden="1" customWidth="1"/>
    <col min="7" max="15" width="9.125" style="53" customWidth="1"/>
    <col min="16" max="16" width="8.125" style="53" customWidth="1"/>
    <col min="17" max="16384" width="9.125" style="53" customWidth="1"/>
  </cols>
  <sheetData>
    <row r="1" spans="1:6" s="24" customFormat="1" ht="15.75">
      <c r="A1" s="188" t="s">
        <v>201</v>
      </c>
      <c r="B1" s="188"/>
      <c r="C1" s="188"/>
      <c r="D1" s="188"/>
      <c r="E1" s="188"/>
      <c r="F1" s="188"/>
    </row>
    <row r="2" spans="1:6" s="24" customFormat="1" ht="15.75">
      <c r="A2" s="188" t="s">
        <v>144</v>
      </c>
      <c r="B2" s="188"/>
      <c r="C2" s="188"/>
      <c r="D2" s="188"/>
      <c r="E2" s="188"/>
      <c r="F2" s="188"/>
    </row>
    <row r="3" spans="1:6" s="24" customFormat="1" ht="15.75">
      <c r="A3" s="188" t="s">
        <v>145</v>
      </c>
      <c r="B3" s="188"/>
      <c r="C3" s="188"/>
      <c r="D3" s="188"/>
      <c r="E3" s="188"/>
      <c r="F3" s="188"/>
    </row>
    <row r="4" spans="1:6" s="24" customFormat="1" ht="15.75">
      <c r="A4" s="188" t="s">
        <v>146</v>
      </c>
      <c r="B4" s="188"/>
      <c r="C4" s="188"/>
      <c r="D4" s="188"/>
      <c r="E4" s="188"/>
      <c r="F4" s="188"/>
    </row>
    <row r="5" spans="1:6" s="24" customFormat="1" ht="15.75">
      <c r="A5" s="188" t="s">
        <v>202</v>
      </c>
      <c r="B5" s="188"/>
      <c r="C5" s="188"/>
      <c r="D5" s="188"/>
      <c r="E5" s="188"/>
      <c r="F5" s="188"/>
    </row>
    <row r="6" spans="1:5" s="24" customFormat="1" ht="15.75">
      <c r="A6" s="48"/>
      <c r="B6" s="188"/>
      <c r="C6" s="188"/>
      <c r="D6" s="188"/>
      <c r="E6" s="188"/>
    </row>
    <row r="7" s="24" customFormat="1" ht="15.75">
      <c r="A7" s="48"/>
    </row>
    <row r="8" spans="1:6" s="24" customFormat="1" ht="78" customHeight="1">
      <c r="A8" s="190" t="s">
        <v>203</v>
      </c>
      <c r="B8" s="190"/>
      <c r="C8" s="190"/>
      <c r="D8" s="190"/>
      <c r="E8" s="190"/>
      <c r="F8" s="191"/>
    </row>
    <row r="9" spans="1:5" s="24" customFormat="1" ht="15" customHeight="1">
      <c r="A9" s="181" t="s">
        <v>204</v>
      </c>
      <c r="B9" s="181"/>
      <c r="C9" s="181"/>
      <c r="D9" s="181"/>
      <c r="E9" s="181"/>
    </row>
    <row r="10" spans="1:6" s="24" customFormat="1" ht="15.75">
      <c r="A10" s="177" t="s">
        <v>140</v>
      </c>
      <c r="B10" s="177"/>
      <c r="C10" s="177"/>
      <c r="D10" s="177"/>
      <c r="E10" s="177"/>
      <c r="F10" s="177"/>
    </row>
    <row r="11" spans="1:5" s="28" customFormat="1" ht="15.75">
      <c r="A11" s="182" t="s">
        <v>125</v>
      </c>
      <c r="B11" s="182" t="s">
        <v>104</v>
      </c>
      <c r="C11" s="182" t="s">
        <v>7</v>
      </c>
      <c r="D11" s="184" t="s">
        <v>114</v>
      </c>
      <c r="E11" s="185"/>
    </row>
    <row r="12" spans="1:5" s="28" customFormat="1" ht="15.75">
      <c r="A12" s="183"/>
      <c r="B12" s="183"/>
      <c r="C12" s="183"/>
      <c r="D12" s="27" t="s">
        <v>106</v>
      </c>
      <c r="E12" s="27" t="s">
        <v>102</v>
      </c>
    </row>
    <row r="13" spans="1:5" s="28" customFormat="1" ht="15.75">
      <c r="A13" s="22">
        <v>1</v>
      </c>
      <c r="B13" s="22">
        <v>2</v>
      </c>
      <c r="C13" s="22">
        <v>3</v>
      </c>
      <c r="D13" s="27">
        <v>4</v>
      </c>
      <c r="E13" s="27">
        <v>5</v>
      </c>
    </row>
    <row r="14" spans="1:6" s="5" customFormat="1" ht="63">
      <c r="A14" s="7" t="s">
        <v>68</v>
      </c>
      <c r="B14" s="18" t="s">
        <v>69</v>
      </c>
      <c r="C14" s="18"/>
      <c r="D14" s="78">
        <f>D20</f>
        <v>-3515.7999999999993</v>
      </c>
      <c r="E14" s="78">
        <f>E20</f>
        <v>-3338.3999999999996</v>
      </c>
      <c r="F14" s="3"/>
    </row>
    <row r="15" spans="1:6" s="5" customFormat="1" ht="31.5">
      <c r="A15" s="19" t="s">
        <v>361</v>
      </c>
      <c r="B15" s="20" t="s">
        <v>362</v>
      </c>
      <c r="C15" s="20"/>
      <c r="D15" s="77">
        <f>D16+D18</f>
        <v>0</v>
      </c>
      <c r="E15" s="77">
        <f>E16</f>
        <v>0</v>
      </c>
      <c r="F15" s="3"/>
    </row>
    <row r="16" spans="1:6" s="5" customFormat="1" ht="31.5">
      <c r="A16" s="19" t="s">
        <v>85</v>
      </c>
      <c r="B16" s="20" t="s">
        <v>363</v>
      </c>
      <c r="C16" s="20"/>
      <c r="D16" s="77">
        <f>D17</f>
        <v>-70.73</v>
      </c>
      <c r="E16" s="77">
        <f>E17</f>
        <v>0</v>
      </c>
      <c r="F16" s="3"/>
    </row>
    <row r="17" spans="1:6" s="5" customFormat="1" ht="31.5">
      <c r="A17" s="19" t="s">
        <v>49</v>
      </c>
      <c r="B17" s="20" t="s">
        <v>363</v>
      </c>
      <c r="C17" s="20" t="s">
        <v>165</v>
      </c>
      <c r="D17" s="77">
        <v>-70.73</v>
      </c>
      <c r="E17" s="77">
        <f>E18</f>
        <v>0</v>
      </c>
      <c r="F17" s="3"/>
    </row>
    <row r="18" spans="1:6" s="5" customFormat="1" ht="15.75">
      <c r="A18" s="19" t="s">
        <v>386</v>
      </c>
      <c r="B18" s="20" t="s">
        <v>385</v>
      </c>
      <c r="C18" s="20"/>
      <c r="D18" s="77">
        <f>D19</f>
        <v>70.73</v>
      </c>
      <c r="E18" s="77">
        <f>E19</f>
        <v>0</v>
      </c>
      <c r="F18" s="3"/>
    </row>
    <row r="19" spans="1:6" s="5" customFormat="1" ht="31.5">
      <c r="A19" s="19" t="s">
        <v>85</v>
      </c>
      <c r="B19" s="20" t="s">
        <v>385</v>
      </c>
      <c r="C19" s="20" t="s">
        <v>165</v>
      </c>
      <c r="D19" s="77">
        <v>70.73</v>
      </c>
      <c r="E19" s="77">
        <v>0</v>
      </c>
      <c r="F19" s="3"/>
    </row>
    <row r="20" spans="1:5" s="3" customFormat="1" ht="61.5" customHeight="1">
      <c r="A20" s="19" t="s">
        <v>72</v>
      </c>
      <c r="B20" s="20" t="s">
        <v>73</v>
      </c>
      <c r="C20" s="20"/>
      <c r="D20" s="77">
        <f>D25+D27+D23+D21</f>
        <v>-3515.7999999999993</v>
      </c>
      <c r="E20" s="77">
        <f>E25+E27+E23+E21</f>
        <v>-3338.3999999999996</v>
      </c>
    </row>
    <row r="21" spans="1:5" s="3" customFormat="1" ht="36.75" customHeight="1">
      <c r="A21" s="19" t="s">
        <v>276</v>
      </c>
      <c r="B21" s="20" t="s">
        <v>292</v>
      </c>
      <c r="C21" s="20"/>
      <c r="D21" s="77">
        <f>D22</f>
        <v>680</v>
      </c>
      <c r="E21" s="77">
        <f>E22</f>
        <v>680</v>
      </c>
    </row>
    <row r="22" spans="1:6" s="3" customFormat="1" ht="24.75" customHeight="1">
      <c r="A22" s="19" t="s">
        <v>164</v>
      </c>
      <c r="B22" s="20" t="s">
        <v>292</v>
      </c>
      <c r="C22" s="20" t="s">
        <v>163</v>
      </c>
      <c r="D22" s="77">
        <v>680</v>
      </c>
      <c r="E22" s="77">
        <v>680</v>
      </c>
      <c r="F22" s="3" t="s">
        <v>149</v>
      </c>
    </row>
    <row r="23" spans="1:5" s="3" customFormat="1" ht="43.5" customHeight="1">
      <c r="A23" s="19" t="s">
        <v>276</v>
      </c>
      <c r="B23" s="20" t="s">
        <v>277</v>
      </c>
      <c r="C23" s="20"/>
      <c r="D23" s="77">
        <f>D24</f>
        <v>-680</v>
      </c>
      <c r="E23" s="77">
        <f>E24</f>
        <v>-680</v>
      </c>
    </row>
    <row r="24" spans="1:5" s="3" customFormat="1" ht="18.75" customHeight="1">
      <c r="A24" s="19" t="s">
        <v>164</v>
      </c>
      <c r="B24" s="20" t="s">
        <v>277</v>
      </c>
      <c r="C24" s="20" t="s">
        <v>163</v>
      </c>
      <c r="D24" s="77">
        <v>-680</v>
      </c>
      <c r="E24" s="77">
        <v>-680</v>
      </c>
    </row>
    <row r="25" spans="1:5" s="3" customFormat="1" ht="47.25">
      <c r="A25" s="19" t="s">
        <v>290</v>
      </c>
      <c r="B25" s="20" t="s">
        <v>291</v>
      </c>
      <c r="C25" s="20"/>
      <c r="D25" s="77">
        <f>D26</f>
        <v>-798.6</v>
      </c>
      <c r="E25" s="77">
        <f>E26</f>
        <v>-758.3</v>
      </c>
    </row>
    <row r="26" spans="1:5" s="3" customFormat="1" ht="15.75">
      <c r="A26" s="19" t="s">
        <v>164</v>
      </c>
      <c r="B26" s="20" t="s">
        <v>291</v>
      </c>
      <c r="C26" s="20" t="s">
        <v>163</v>
      </c>
      <c r="D26" s="77">
        <v>-798.6</v>
      </c>
      <c r="E26" s="77">
        <v>-758.3</v>
      </c>
    </row>
    <row r="27" spans="1:5" s="3" customFormat="1" ht="31.5">
      <c r="A27" s="19" t="s">
        <v>260</v>
      </c>
      <c r="B27" s="20" t="s">
        <v>261</v>
      </c>
      <c r="C27" s="20"/>
      <c r="D27" s="77">
        <f>D28</f>
        <v>-2717.2</v>
      </c>
      <c r="E27" s="77">
        <f>E28</f>
        <v>-2580.1</v>
      </c>
    </row>
    <row r="28" spans="1:5" s="3" customFormat="1" ht="15.75">
      <c r="A28" s="19" t="s">
        <v>164</v>
      </c>
      <c r="B28" s="20" t="s">
        <v>261</v>
      </c>
      <c r="C28" s="20" t="s">
        <v>163</v>
      </c>
      <c r="D28" s="77">
        <v>-2717.2</v>
      </c>
      <c r="E28" s="77">
        <v>-2580.1</v>
      </c>
    </row>
    <row r="29" spans="1:5" s="3" customFormat="1" ht="15.75">
      <c r="A29" s="7" t="s">
        <v>54</v>
      </c>
      <c r="B29" s="50"/>
      <c r="C29" s="18"/>
      <c r="D29" s="78">
        <f>D14</f>
        <v>-3515.7999999999993</v>
      </c>
      <c r="E29" s="78">
        <f>E14</f>
        <v>-3338.3999999999996</v>
      </c>
    </row>
    <row r="30" spans="1:8" s="24" customFormat="1" ht="15.75">
      <c r="A30" s="26"/>
      <c r="B30" s="26"/>
      <c r="C30" s="26"/>
      <c r="D30" s="51"/>
      <c r="E30" s="51"/>
      <c r="F30" s="26"/>
      <c r="H30" s="73"/>
    </row>
    <row r="31" spans="1:7" s="25" customFormat="1" ht="15.75">
      <c r="A31" s="174" t="s">
        <v>80</v>
      </c>
      <c r="B31" s="174"/>
      <c r="C31" s="174"/>
      <c r="D31" s="174"/>
      <c r="E31" s="174"/>
      <c r="F31" s="174"/>
      <c r="G31" s="3"/>
    </row>
  </sheetData>
  <sheetProtection/>
  <mergeCells count="14">
    <mergeCell ref="B6:E6"/>
    <mergeCell ref="A5:F5"/>
    <mergeCell ref="A1:F1"/>
    <mergeCell ref="A2:F2"/>
    <mergeCell ref="A3:F3"/>
    <mergeCell ref="A4:F4"/>
    <mergeCell ref="A31:F31"/>
    <mergeCell ref="A8:F8"/>
    <mergeCell ref="A10:F10"/>
    <mergeCell ref="D11:E11"/>
    <mergeCell ref="C11:C12"/>
    <mergeCell ref="B11:B12"/>
    <mergeCell ref="A11:A12"/>
    <mergeCell ref="A9:E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33"/>
  <sheetViews>
    <sheetView zoomScalePageLayoutView="0" workbookViewId="0" topLeftCell="A145">
      <selection activeCell="E89" sqref="E89"/>
    </sheetView>
  </sheetViews>
  <sheetFormatPr defaultColWidth="9.00390625" defaultRowHeight="12.75"/>
  <cols>
    <col min="1" max="1" width="82.875" style="3" customWidth="1"/>
    <col min="2" max="2" width="6.75390625" style="3" customWidth="1"/>
    <col min="3" max="3" width="16.25390625" style="3" customWidth="1"/>
    <col min="4" max="4" width="5.125" style="4" customWidth="1"/>
    <col min="5" max="5" width="15.125" style="4" customWidth="1"/>
    <col min="6" max="6" width="5.00390625" style="4" customWidth="1"/>
    <col min="7" max="7" width="13.125" style="14" customWidth="1"/>
    <col min="8" max="16384" width="9.125" style="3" customWidth="1"/>
  </cols>
  <sheetData>
    <row r="1" spans="3:7" s="2" customFormat="1" ht="15" customHeight="1">
      <c r="C1" s="179" t="s">
        <v>195</v>
      </c>
      <c r="D1" s="166"/>
      <c r="E1" s="166"/>
      <c r="F1" s="166"/>
      <c r="G1" s="166"/>
    </row>
    <row r="2" spans="3:7" s="2" customFormat="1" ht="13.5" customHeight="1">
      <c r="C2" s="179" t="s">
        <v>128</v>
      </c>
      <c r="D2" s="166"/>
      <c r="E2" s="166"/>
      <c r="F2" s="166"/>
      <c r="G2" s="166"/>
    </row>
    <row r="3" spans="3:7" s="2" customFormat="1" ht="13.5" customHeight="1">
      <c r="C3" s="179" t="s">
        <v>129</v>
      </c>
      <c r="D3" s="166"/>
      <c r="E3" s="166"/>
      <c r="F3" s="166"/>
      <c r="G3" s="166"/>
    </row>
    <row r="4" spans="3:7" s="2" customFormat="1" ht="13.5" customHeight="1">
      <c r="C4" s="179" t="s">
        <v>113</v>
      </c>
      <c r="D4" s="166"/>
      <c r="E4" s="166"/>
      <c r="F4" s="166"/>
      <c r="G4" s="166"/>
    </row>
    <row r="5" spans="3:7" s="2" customFormat="1" ht="13.5" customHeight="1">
      <c r="C5" s="180" t="s">
        <v>192</v>
      </c>
      <c r="D5" s="166"/>
      <c r="E5" s="166"/>
      <c r="F5" s="166"/>
      <c r="G5" s="166"/>
    </row>
    <row r="6" spans="3:7" s="2" customFormat="1" ht="13.5" customHeight="1">
      <c r="C6" s="180"/>
      <c r="D6" s="166"/>
      <c r="E6" s="166"/>
      <c r="F6" s="76"/>
      <c r="G6" s="76"/>
    </row>
    <row r="7" spans="3:7" s="2" customFormat="1" ht="13.5" customHeight="1">
      <c r="C7" s="145"/>
      <c r="D7" s="76"/>
      <c r="E7" s="76"/>
      <c r="F7" s="76"/>
      <c r="G7" s="76"/>
    </row>
    <row r="9" spans="1:7" ht="15.75">
      <c r="A9" s="178" t="s">
        <v>199</v>
      </c>
      <c r="B9" s="168"/>
      <c r="C9" s="168"/>
      <c r="D9" s="168"/>
      <c r="E9" s="168"/>
      <c r="F9" s="75"/>
      <c r="G9" s="75"/>
    </row>
    <row r="10" spans="1:7" ht="15.75">
      <c r="A10" s="178" t="s">
        <v>101</v>
      </c>
      <c r="B10" s="168"/>
      <c r="C10" s="168"/>
      <c r="D10" s="168"/>
      <c r="E10" s="168"/>
      <c r="F10" s="75"/>
      <c r="G10" s="75"/>
    </row>
    <row r="11" spans="1:7" ht="15.75">
      <c r="A11" s="75"/>
      <c r="B11" s="144"/>
      <c r="C11" s="144"/>
      <c r="D11" s="144"/>
      <c r="E11" s="144"/>
      <c r="F11" s="75"/>
      <c r="G11" s="75"/>
    </row>
    <row r="12" spans="1:7" ht="15.75">
      <c r="A12" s="181" t="s">
        <v>191</v>
      </c>
      <c r="B12" s="181"/>
      <c r="C12" s="181"/>
      <c r="D12" s="181"/>
      <c r="E12" s="181"/>
      <c r="F12" s="177"/>
      <c r="G12" s="177"/>
    </row>
    <row r="13" spans="1:7" ht="15.75">
      <c r="A13" s="90"/>
      <c r="B13" s="90"/>
      <c r="C13" s="90"/>
      <c r="D13" s="90"/>
      <c r="E13" s="90"/>
      <c r="F13" s="26"/>
      <c r="G13" s="26"/>
    </row>
    <row r="14" spans="1:7" ht="15.75">
      <c r="A14" s="90"/>
      <c r="B14" s="90"/>
      <c r="C14" s="90"/>
      <c r="D14" s="90"/>
      <c r="E14" s="90" t="s">
        <v>82</v>
      </c>
      <c r="F14" s="26"/>
      <c r="G14" s="26"/>
    </row>
    <row r="15" spans="1:7" s="28" customFormat="1" ht="31.5">
      <c r="A15" s="32" t="s">
        <v>125</v>
      </c>
      <c r="B15" s="32" t="s">
        <v>107</v>
      </c>
      <c r="C15" s="32" t="s">
        <v>104</v>
      </c>
      <c r="D15" s="40" t="s">
        <v>7</v>
      </c>
      <c r="E15" s="41" t="s">
        <v>114</v>
      </c>
      <c r="F15" s="11"/>
      <c r="G15" s="54"/>
    </row>
    <row r="16" spans="1:7" s="28" customFormat="1" ht="15.75" customHeight="1">
      <c r="A16" s="22">
        <v>1</v>
      </c>
      <c r="B16" s="22">
        <v>2</v>
      </c>
      <c r="C16" s="22">
        <v>3</v>
      </c>
      <c r="D16" s="22">
        <v>4</v>
      </c>
      <c r="E16" s="27">
        <v>5</v>
      </c>
      <c r="F16" s="4"/>
      <c r="G16" s="4"/>
    </row>
    <row r="17" spans="1:7" s="28" customFormat="1" ht="31.5">
      <c r="A17" s="49" t="s">
        <v>79</v>
      </c>
      <c r="B17" s="43">
        <v>706</v>
      </c>
      <c r="C17" s="43"/>
      <c r="D17" s="43"/>
      <c r="E17" s="78">
        <f>E18+E47+E68+E87+E142+E59+E63+E132</f>
        <v>76144.432</v>
      </c>
      <c r="F17" s="4"/>
      <c r="G17" s="4"/>
    </row>
    <row r="18" spans="1:7" s="75" customFormat="1" ht="31.5">
      <c r="A18" s="7" t="s">
        <v>40</v>
      </c>
      <c r="B18" s="43">
        <v>706</v>
      </c>
      <c r="C18" s="18" t="s">
        <v>34</v>
      </c>
      <c r="D18" s="18"/>
      <c r="E18" s="78">
        <f>E19+E26+E41+E44</f>
        <v>35752.5</v>
      </c>
      <c r="F18" s="11"/>
      <c r="G18" s="54"/>
    </row>
    <row r="19" spans="1:7" s="5" customFormat="1" ht="31.5">
      <c r="A19" s="19" t="s">
        <v>55</v>
      </c>
      <c r="B19" s="22">
        <v>706</v>
      </c>
      <c r="C19" s="20" t="s">
        <v>35</v>
      </c>
      <c r="D19" s="20"/>
      <c r="E19" s="77">
        <f>E22+E24+E20</f>
        <v>20077.8</v>
      </c>
      <c r="F19" s="3"/>
      <c r="G19" s="3"/>
    </row>
    <row r="20" spans="1:7" s="5" customFormat="1" ht="15.75">
      <c r="A20" s="19" t="s">
        <v>51</v>
      </c>
      <c r="B20" s="22">
        <v>706</v>
      </c>
      <c r="C20" s="20" t="s">
        <v>295</v>
      </c>
      <c r="D20" s="20"/>
      <c r="E20" s="77">
        <f>E21</f>
        <v>3502</v>
      </c>
      <c r="F20" s="3"/>
      <c r="G20" s="3"/>
    </row>
    <row r="21" spans="1:7" s="5" customFormat="1" ht="31.5">
      <c r="A21" s="19" t="s">
        <v>160</v>
      </c>
      <c r="B21" s="22">
        <v>706</v>
      </c>
      <c r="C21" s="20" t="s">
        <v>295</v>
      </c>
      <c r="D21" s="20" t="s">
        <v>161</v>
      </c>
      <c r="E21" s="77">
        <v>3502</v>
      </c>
      <c r="F21" s="3"/>
      <c r="G21" s="3"/>
    </row>
    <row r="22" spans="1:7" s="5" customFormat="1" ht="47.25">
      <c r="A22" s="19" t="s">
        <v>174</v>
      </c>
      <c r="B22" s="22">
        <v>706</v>
      </c>
      <c r="C22" s="20" t="s">
        <v>233</v>
      </c>
      <c r="D22" s="20"/>
      <c r="E22" s="77">
        <f>E23</f>
        <v>4067.2</v>
      </c>
      <c r="F22" s="3"/>
      <c r="G22" s="3"/>
    </row>
    <row r="23" spans="1:7" s="5" customFormat="1" ht="31.5">
      <c r="A23" s="19" t="s">
        <v>160</v>
      </c>
      <c r="B23" s="22">
        <v>706</v>
      </c>
      <c r="C23" s="20" t="s">
        <v>233</v>
      </c>
      <c r="D23" s="20" t="s">
        <v>161</v>
      </c>
      <c r="E23" s="77">
        <v>4067.2</v>
      </c>
      <c r="F23" s="3"/>
      <c r="G23" s="3"/>
    </row>
    <row r="24" spans="1:7" s="5" customFormat="1" ht="189">
      <c r="A24" s="19" t="s">
        <v>172</v>
      </c>
      <c r="B24" s="22">
        <v>706</v>
      </c>
      <c r="C24" s="20" t="s">
        <v>56</v>
      </c>
      <c r="D24" s="20"/>
      <c r="E24" s="77">
        <f>E25</f>
        <v>12508.6</v>
      </c>
      <c r="F24" s="3"/>
      <c r="G24" s="3"/>
    </row>
    <row r="25" spans="1:7" s="5" customFormat="1" ht="31.5">
      <c r="A25" s="19" t="s">
        <v>160</v>
      </c>
      <c r="B25" s="22">
        <v>706</v>
      </c>
      <c r="C25" s="20" t="s">
        <v>56</v>
      </c>
      <c r="D25" s="20" t="s">
        <v>161</v>
      </c>
      <c r="E25" s="77">
        <v>12508.6</v>
      </c>
      <c r="F25" s="3"/>
      <c r="G25" s="3"/>
    </row>
    <row r="26" spans="1:7" ht="31.5">
      <c r="A26" s="19" t="s">
        <v>36</v>
      </c>
      <c r="B26" s="22">
        <v>706</v>
      </c>
      <c r="C26" s="20" t="s">
        <v>58</v>
      </c>
      <c r="D26" s="20"/>
      <c r="E26" s="77">
        <f>E33+E29+E27+E31+E35+E37+E39</f>
        <v>15314.7</v>
      </c>
      <c r="F26" s="3"/>
      <c r="G26" s="3"/>
    </row>
    <row r="27" spans="1:7" ht="31.5">
      <c r="A27" s="19" t="s">
        <v>52</v>
      </c>
      <c r="B27" s="22">
        <v>706</v>
      </c>
      <c r="C27" s="20" t="s">
        <v>294</v>
      </c>
      <c r="D27" s="20"/>
      <c r="E27" s="77">
        <f>E28</f>
        <v>3980</v>
      </c>
      <c r="F27" s="3"/>
      <c r="G27" s="3"/>
    </row>
    <row r="28" spans="1:7" ht="31.5">
      <c r="A28" s="19" t="s">
        <v>160</v>
      </c>
      <c r="B28" s="22">
        <v>706</v>
      </c>
      <c r="C28" s="20" t="s">
        <v>294</v>
      </c>
      <c r="D28" s="20" t="s">
        <v>161</v>
      </c>
      <c r="E28" s="77">
        <v>3980</v>
      </c>
      <c r="F28" s="3"/>
      <c r="G28" s="3"/>
    </row>
    <row r="29" spans="1:7" ht="47.25">
      <c r="A29" s="19" t="s">
        <v>174</v>
      </c>
      <c r="B29" s="22">
        <v>706</v>
      </c>
      <c r="C29" s="20" t="s">
        <v>175</v>
      </c>
      <c r="D29" s="20"/>
      <c r="E29" s="77">
        <f>E30</f>
        <v>9358.6</v>
      </c>
      <c r="F29" s="3"/>
      <c r="G29" s="3"/>
    </row>
    <row r="30" spans="1:7" ht="31.5">
      <c r="A30" s="19" t="s">
        <v>160</v>
      </c>
      <c r="B30" s="22">
        <v>706</v>
      </c>
      <c r="C30" s="20" t="s">
        <v>175</v>
      </c>
      <c r="D30" s="20" t="s">
        <v>161</v>
      </c>
      <c r="E30" s="77">
        <v>9358.6</v>
      </c>
      <c r="F30" s="3"/>
      <c r="G30" s="3"/>
    </row>
    <row r="31" spans="1:7" ht="31.5">
      <c r="A31" s="19" t="s">
        <v>352</v>
      </c>
      <c r="B31" s="22">
        <v>706</v>
      </c>
      <c r="C31" s="20" t="s">
        <v>354</v>
      </c>
      <c r="D31" s="20"/>
      <c r="E31" s="77">
        <f>E32</f>
        <v>500</v>
      </c>
      <c r="F31" s="3"/>
      <c r="G31" s="3"/>
    </row>
    <row r="32" spans="1:7" ht="31.5">
      <c r="A32" s="19" t="s">
        <v>160</v>
      </c>
      <c r="B32" s="22">
        <v>706</v>
      </c>
      <c r="C32" s="20" t="s">
        <v>354</v>
      </c>
      <c r="D32" s="20" t="s">
        <v>161</v>
      </c>
      <c r="E32" s="77">
        <v>500</v>
      </c>
      <c r="F32" s="3"/>
      <c r="G32" s="3"/>
    </row>
    <row r="33" spans="1:7" ht="173.25">
      <c r="A33" s="19" t="s">
        <v>173</v>
      </c>
      <c r="B33" s="22">
        <v>706</v>
      </c>
      <c r="C33" s="20" t="s">
        <v>59</v>
      </c>
      <c r="D33" s="20"/>
      <c r="E33" s="77">
        <f>E34</f>
        <v>1126.1</v>
      </c>
      <c r="F33" s="12"/>
      <c r="G33" s="6"/>
    </row>
    <row r="34" spans="1:7" ht="31.5">
      <c r="A34" s="19" t="s">
        <v>160</v>
      </c>
      <c r="B34" s="22">
        <v>706</v>
      </c>
      <c r="C34" s="20" t="s">
        <v>59</v>
      </c>
      <c r="D34" s="20" t="s">
        <v>161</v>
      </c>
      <c r="E34" s="77">
        <v>1126.1</v>
      </c>
      <c r="F34" s="12"/>
      <c r="G34" s="6"/>
    </row>
    <row r="35" spans="1:7" ht="31.5">
      <c r="A35" s="19" t="s">
        <v>332</v>
      </c>
      <c r="B35" s="22">
        <v>706</v>
      </c>
      <c r="C35" s="20" t="s">
        <v>355</v>
      </c>
      <c r="D35" s="20"/>
      <c r="E35" s="77">
        <f>E36</f>
        <v>162</v>
      </c>
      <c r="F35" s="12"/>
      <c r="G35" s="6"/>
    </row>
    <row r="36" spans="1:7" ht="31.5">
      <c r="A36" s="19" t="s">
        <v>160</v>
      </c>
      <c r="B36" s="22">
        <v>706</v>
      </c>
      <c r="C36" s="20" t="s">
        <v>355</v>
      </c>
      <c r="D36" s="20" t="s">
        <v>161</v>
      </c>
      <c r="E36" s="77">
        <v>162</v>
      </c>
      <c r="F36" s="12"/>
      <c r="G36" s="6"/>
    </row>
    <row r="37" spans="1:7" ht="31.5">
      <c r="A37" s="19" t="s">
        <v>328</v>
      </c>
      <c r="B37" s="22">
        <v>706</v>
      </c>
      <c r="C37" s="20" t="s">
        <v>356</v>
      </c>
      <c r="D37" s="20"/>
      <c r="E37" s="15">
        <f>E38</f>
        <v>75</v>
      </c>
      <c r="F37" s="12"/>
      <c r="G37" s="6"/>
    </row>
    <row r="38" spans="1:7" ht="31.5">
      <c r="A38" s="19" t="s">
        <v>160</v>
      </c>
      <c r="B38" s="22">
        <v>706</v>
      </c>
      <c r="C38" s="20" t="s">
        <v>356</v>
      </c>
      <c r="D38" s="20" t="s">
        <v>161</v>
      </c>
      <c r="E38" s="15">
        <v>75</v>
      </c>
      <c r="F38" s="12"/>
      <c r="G38" s="6"/>
    </row>
    <row r="39" spans="1:7" ht="31.5">
      <c r="A39" s="19" t="s">
        <v>330</v>
      </c>
      <c r="B39" s="22">
        <v>706</v>
      </c>
      <c r="C39" s="20" t="s">
        <v>357</v>
      </c>
      <c r="D39" s="20"/>
      <c r="E39" s="15">
        <f>E40</f>
        <v>113</v>
      </c>
      <c r="F39" s="12"/>
      <c r="G39" s="6"/>
    </row>
    <row r="40" spans="1:7" ht="31.5">
      <c r="A40" s="19" t="s">
        <v>160</v>
      </c>
      <c r="B40" s="22">
        <v>706</v>
      </c>
      <c r="C40" s="20" t="s">
        <v>357</v>
      </c>
      <c r="D40" s="20" t="s">
        <v>161</v>
      </c>
      <c r="E40" s="15">
        <v>113</v>
      </c>
      <c r="F40" s="12"/>
      <c r="G40" s="6"/>
    </row>
    <row r="41" spans="1:7" ht="31.5">
      <c r="A41" s="19" t="s">
        <v>60</v>
      </c>
      <c r="B41" s="22">
        <v>706</v>
      </c>
      <c r="C41" s="20" t="s">
        <v>61</v>
      </c>
      <c r="D41" s="20"/>
      <c r="E41" s="77">
        <f>E42</f>
        <v>300</v>
      </c>
      <c r="F41" s="12"/>
      <c r="G41" s="6"/>
    </row>
    <row r="42" spans="1:7" ht="15.75">
      <c r="A42" s="19" t="s">
        <v>53</v>
      </c>
      <c r="B42" s="22">
        <v>706</v>
      </c>
      <c r="C42" s="20" t="s">
        <v>62</v>
      </c>
      <c r="D42" s="20"/>
      <c r="E42" s="77">
        <f>E43</f>
        <v>300</v>
      </c>
      <c r="F42" s="12"/>
      <c r="G42" s="6"/>
    </row>
    <row r="43" spans="1:7" ht="31.5">
      <c r="A43" s="19" t="s">
        <v>160</v>
      </c>
      <c r="B43" s="22">
        <v>706</v>
      </c>
      <c r="C43" s="20" t="s">
        <v>62</v>
      </c>
      <c r="D43" s="20" t="s">
        <v>161</v>
      </c>
      <c r="E43" s="77">
        <v>300</v>
      </c>
      <c r="F43" s="12"/>
      <c r="G43" s="6"/>
    </row>
    <row r="44" spans="1:7" ht="31.5">
      <c r="A44" s="19" t="s">
        <v>298</v>
      </c>
      <c r="B44" s="22">
        <v>706</v>
      </c>
      <c r="C44" s="20" t="s">
        <v>299</v>
      </c>
      <c r="D44" s="20"/>
      <c r="E44" s="77">
        <f>E45</f>
        <v>60</v>
      </c>
      <c r="F44" s="12"/>
      <c r="G44" s="6"/>
    </row>
    <row r="45" spans="1:7" ht="15.75">
      <c r="A45" s="19" t="s">
        <v>296</v>
      </c>
      <c r="B45" s="22">
        <v>706</v>
      </c>
      <c r="C45" s="20" t="s">
        <v>297</v>
      </c>
      <c r="D45" s="20"/>
      <c r="E45" s="77">
        <f>E46</f>
        <v>60</v>
      </c>
      <c r="F45" s="12"/>
      <c r="G45" s="6"/>
    </row>
    <row r="46" spans="1:7" ht="31.5">
      <c r="A46" s="19" t="s">
        <v>160</v>
      </c>
      <c r="B46" s="22">
        <v>706</v>
      </c>
      <c r="C46" s="20" t="s">
        <v>297</v>
      </c>
      <c r="D46" s="20" t="s">
        <v>161</v>
      </c>
      <c r="E46" s="77">
        <v>60</v>
      </c>
      <c r="F46" s="12"/>
      <c r="G46" s="6"/>
    </row>
    <row r="47" spans="1:7" ht="47.25">
      <c r="A47" s="7" t="s">
        <v>239</v>
      </c>
      <c r="B47" s="43">
        <v>706</v>
      </c>
      <c r="C47" s="18" t="s">
        <v>240</v>
      </c>
      <c r="D47" s="18"/>
      <c r="E47" s="78">
        <f>E48+E51+E56</f>
        <v>3189</v>
      </c>
      <c r="F47" s="55"/>
      <c r="G47" s="6"/>
    </row>
    <row r="48" spans="1:7" ht="31.5">
      <c r="A48" s="19" t="s">
        <v>241</v>
      </c>
      <c r="B48" s="22">
        <v>706</v>
      </c>
      <c r="C48" s="20" t="s">
        <v>242</v>
      </c>
      <c r="D48" s="20"/>
      <c r="E48" s="77">
        <f>E49</f>
        <v>677</v>
      </c>
      <c r="F48" s="55"/>
      <c r="G48" s="6"/>
    </row>
    <row r="49" spans="1:7" s="5" customFormat="1" ht="47.25">
      <c r="A49" s="19" t="s">
        <v>237</v>
      </c>
      <c r="B49" s="22">
        <v>706</v>
      </c>
      <c r="C49" s="20" t="s">
        <v>238</v>
      </c>
      <c r="D49" s="20"/>
      <c r="E49" s="77">
        <f>E50</f>
        <v>677</v>
      </c>
      <c r="F49" s="4"/>
      <c r="G49" s="6"/>
    </row>
    <row r="50" spans="1:7" ht="31.5">
      <c r="A50" s="19" t="s">
        <v>160</v>
      </c>
      <c r="B50" s="22">
        <v>706</v>
      </c>
      <c r="C50" s="20" t="s">
        <v>238</v>
      </c>
      <c r="D50" s="20" t="s">
        <v>161</v>
      </c>
      <c r="E50" s="77">
        <v>677</v>
      </c>
      <c r="G50" s="6"/>
    </row>
    <row r="51" spans="1:7" ht="31.5">
      <c r="A51" s="19" t="s">
        <v>248</v>
      </c>
      <c r="B51" s="22">
        <v>706</v>
      </c>
      <c r="C51" s="20" t="s">
        <v>249</v>
      </c>
      <c r="D51" s="20"/>
      <c r="E51" s="77">
        <f>E54+E52</f>
        <v>2512</v>
      </c>
      <c r="G51" s="6"/>
    </row>
    <row r="52" spans="1:7" ht="15.75">
      <c r="A52" s="19" t="s">
        <v>307</v>
      </c>
      <c r="B52" s="22">
        <v>706</v>
      </c>
      <c r="C52" s="20" t="s">
        <v>308</v>
      </c>
      <c r="D52" s="20"/>
      <c r="E52" s="77">
        <f>E53</f>
        <v>1200</v>
      </c>
      <c r="G52" s="6"/>
    </row>
    <row r="53" spans="1:7" ht="31.5">
      <c r="A53" s="19" t="s">
        <v>160</v>
      </c>
      <c r="B53" s="22">
        <v>706</v>
      </c>
      <c r="C53" s="20" t="s">
        <v>308</v>
      </c>
      <c r="D53" s="20" t="s">
        <v>161</v>
      </c>
      <c r="E53" s="77">
        <v>1200</v>
      </c>
      <c r="G53" s="6"/>
    </row>
    <row r="54" spans="1:7" ht="47.25">
      <c r="A54" s="19" t="s">
        <v>237</v>
      </c>
      <c r="B54" s="22">
        <v>706</v>
      </c>
      <c r="C54" s="20" t="s">
        <v>244</v>
      </c>
      <c r="D54" s="20"/>
      <c r="E54" s="77">
        <f>E55</f>
        <v>1312</v>
      </c>
      <c r="G54" s="6"/>
    </row>
    <row r="55" spans="1:7" ht="31.5">
      <c r="A55" s="19" t="s">
        <v>160</v>
      </c>
      <c r="B55" s="22">
        <v>706</v>
      </c>
      <c r="C55" s="20" t="s">
        <v>244</v>
      </c>
      <c r="D55" s="20" t="s">
        <v>161</v>
      </c>
      <c r="E55" s="77">
        <v>1312</v>
      </c>
      <c r="G55" s="6"/>
    </row>
    <row r="56" spans="1:7" ht="15.75">
      <c r="A56" s="19" t="s">
        <v>348</v>
      </c>
      <c r="B56" s="22">
        <v>706</v>
      </c>
      <c r="C56" s="20" t="s">
        <v>349</v>
      </c>
      <c r="D56" s="20"/>
      <c r="E56" s="77">
        <f>E58+E57</f>
        <v>0</v>
      </c>
      <c r="G56" s="6"/>
    </row>
    <row r="57" spans="1:7" ht="47.25">
      <c r="A57" s="19" t="s">
        <v>350</v>
      </c>
      <c r="B57" s="22">
        <v>706</v>
      </c>
      <c r="C57" s="20" t="s">
        <v>349</v>
      </c>
      <c r="D57" s="20" t="s">
        <v>351</v>
      </c>
      <c r="E57" s="77">
        <v>10</v>
      </c>
      <c r="G57" s="6"/>
    </row>
    <row r="58" spans="1:7" ht="31.5">
      <c r="A58" s="19" t="s">
        <v>168</v>
      </c>
      <c r="B58" s="22">
        <v>706</v>
      </c>
      <c r="C58" s="20" t="s">
        <v>349</v>
      </c>
      <c r="D58" s="20" t="s">
        <v>159</v>
      </c>
      <c r="E58" s="77">
        <v>-10</v>
      </c>
      <c r="G58" s="6"/>
    </row>
    <row r="59" spans="1:7" ht="31.5">
      <c r="A59" s="7" t="s">
        <v>270</v>
      </c>
      <c r="B59" s="43">
        <v>706</v>
      </c>
      <c r="C59" s="18" t="s">
        <v>271</v>
      </c>
      <c r="D59" s="126"/>
      <c r="E59" s="78">
        <f>E60</f>
        <v>264.587</v>
      </c>
      <c r="G59" s="6"/>
    </row>
    <row r="60" spans="1:7" ht="31.5">
      <c r="A60" s="19" t="s">
        <v>272</v>
      </c>
      <c r="B60" s="22">
        <v>706</v>
      </c>
      <c r="C60" s="20" t="s">
        <v>273</v>
      </c>
      <c r="D60" s="30"/>
      <c r="E60" s="77">
        <f>E61</f>
        <v>264.587</v>
      </c>
      <c r="G60" s="6"/>
    </row>
    <row r="61" spans="1:7" ht="15.75">
      <c r="A61" s="19" t="s">
        <v>274</v>
      </c>
      <c r="B61" s="22">
        <v>706</v>
      </c>
      <c r="C61" s="20" t="s">
        <v>275</v>
      </c>
      <c r="D61" s="30"/>
      <c r="E61" s="77">
        <f>E62</f>
        <v>264.587</v>
      </c>
      <c r="G61" s="6"/>
    </row>
    <row r="62" spans="1:7" ht="15.75">
      <c r="A62" s="19" t="s">
        <v>164</v>
      </c>
      <c r="B62" s="22">
        <v>706</v>
      </c>
      <c r="C62" s="20" t="s">
        <v>275</v>
      </c>
      <c r="D62" s="20" t="s">
        <v>163</v>
      </c>
      <c r="E62" s="77">
        <v>264.587</v>
      </c>
      <c r="G62" s="6"/>
    </row>
    <row r="63" spans="1:7" ht="63">
      <c r="A63" s="7" t="s">
        <v>300</v>
      </c>
      <c r="B63" s="43">
        <v>706</v>
      </c>
      <c r="C63" s="18" t="s">
        <v>301</v>
      </c>
      <c r="D63" s="18"/>
      <c r="E63" s="78">
        <f>E64</f>
        <v>420</v>
      </c>
      <c r="G63" s="6"/>
    </row>
    <row r="64" spans="1:7" ht="31.5">
      <c r="A64" s="19" t="s">
        <v>302</v>
      </c>
      <c r="B64" s="22">
        <v>706</v>
      </c>
      <c r="C64" s="20" t="s">
        <v>303</v>
      </c>
      <c r="D64" s="20"/>
      <c r="E64" s="77">
        <f>E65</f>
        <v>420</v>
      </c>
      <c r="G64" s="6"/>
    </row>
    <row r="65" spans="1:7" ht="63">
      <c r="A65" s="19" t="s">
        <v>304</v>
      </c>
      <c r="B65" s="22">
        <v>706</v>
      </c>
      <c r="C65" s="20" t="s">
        <v>305</v>
      </c>
      <c r="D65" s="20"/>
      <c r="E65" s="77">
        <f>E66</f>
        <v>420</v>
      </c>
      <c r="G65" s="6"/>
    </row>
    <row r="66" spans="1:7" ht="15.75">
      <c r="A66" s="19" t="s">
        <v>169</v>
      </c>
      <c r="B66" s="22">
        <v>706</v>
      </c>
      <c r="C66" s="20" t="s">
        <v>306</v>
      </c>
      <c r="D66" s="20"/>
      <c r="E66" s="77">
        <f>E67</f>
        <v>420</v>
      </c>
      <c r="G66" s="6"/>
    </row>
    <row r="67" spans="1:7" ht="31.5">
      <c r="A67" s="19" t="s">
        <v>168</v>
      </c>
      <c r="B67" s="22">
        <v>706</v>
      </c>
      <c r="C67" s="20" t="s">
        <v>306</v>
      </c>
      <c r="D67" s="20" t="s">
        <v>159</v>
      </c>
      <c r="E67" s="77">
        <v>420</v>
      </c>
      <c r="G67" s="6"/>
    </row>
    <row r="68" spans="1:7" s="5" customFormat="1" ht="31.5">
      <c r="A68" s="7" t="s">
        <v>0</v>
      </c>
      <c r="B68" s="43">
        <v>706</v>
      </c>
      <c r="C68" s="18" t="s">
        <v>63</v>
      </c>
      <c r="D68" s="18"/>
      <c r="E68" s="78">
        <f>E69+E84</f>
        <v>-797.0750000000003</v>
      </c>
      <c r="F68" s="4"/>
      <c r="G68" s="6"/>
    </row>
    <row r="69" spans="1:7" s="5" customFormat="1" ht="47.25">
      <c r="A69" s="19" t="s">
        <v>65</v>
      </c>
      <c r="B69" s="22">
        <v>706</v>
      </c>
      <c r="C69" s="20" t="s">
        <v>64</v>
      </c>
      <c r="D69" s="20"/>
      <c r="E69" s="77">
        <f>E72+E76+E70+E74+E78+E80+E82</f>
        <v>-975.0750000000003</v>
      </c>
      <c r="F69" s="4"/>
      <c r="G69" s="6"/>
    </row>
    <row r="70" spans="1:7" s="5" customFormat="1" ht="15.75">
      <c r="A70" s="19" t="s">
        <v>167</v>
      </c>
      <c r="B70" s="22">
        <v>706</v>
      </c>
      <c r="C70" s="20" t="s">
        <v>66</v>
      </c>
      <c r="D70" s="20"/>
      <c r="E70" s="77">
        <f>E71</f>
        <v>446.265</v>
      </c>
      <c r="F70" s="4"/>
      <c r="G70" s="6"/>
    </row>
    <row r="71" spans="1:7" s="5" customFormat="1" ht="31.5">
      <c r="A71" s="19" t="s">
        <v>160</v>
      </c>
      <c r="B71" s="22">
        <v>706</v>
      </c>
      <c r="C71" s="20" t="s">
        <v>66</v>
      </c>
      <c r="D71" s="20" t="s">
        <v>161</v>
      </c>
      <c r="E71" s="77">
        <v>446.265</v>
      </c>
      <c r="F71" s="4"/>
      <c r="G71" s="6"/>
    </row>
    <row r="72" spans="1:7" s="5" customFormat="1" ht="47.25">
      <c r="A72" s="19" t="s">
        <v>174</v>
      </c>
      <c r="B72" s="22">
        <v>706</v>
      </c>
      <c r="C72" s="20" t="s">
        <v>280</v>
      </c>
      <c r="D72" s="20"/>
      <c r="E72" s="77">
        <f>E73</f>
        <v>-1422.9</v>
      </c>
      <c r="F72" s="4"/>
      <c r="G72" s="6"/>
    </row>
    <row r="73" spans="1:7" s="5" customFormat="1" ht="31.5">
      <c r="A73" s="19" t="s">
        <v>160</v>
      </c>
      <c r="B73" s="22">
        <v>706</v>
      </c>
      <c r="C73" s="20" t="s">
        <v>280</v>
      </c>
      <c r="D73" s="20" t="s">
        <v>161</v>
      </c>
      <c r="E73" s="77">
        <v>-1422.9</v>
      </c>
      <c r="F73" s="4"/>
      <c r="G73" s="6"/>
    </row>
    <row r="74" spans="1:7" s="5" customFormat="1" ht="31.5">
      <c r="A74" s="19" t="s">
        <v>352</v>
      </c>
      <c r="B74" s="22">
        <v>706</v>
      </c>
      <c r="C74" s="20" t="s">
        <v>353</v>
      </c>
      <c r="D74" s="20"/>
      <c r="E74" s="77">
        <f>E75</f>
        <v>345</v>
      </c>
      <c r="F74" s="4"/>
      <c r="G74" s="6"/>
    </row>
    <row r="75" spans="1:7" s="5" customFormat="1" ht="31.5">
      <c r="A75" s="19" t="s">
        <v>160</v>
      </c>
      <c r="B75" s="22">
        <v>706</v>
      </c>
      <c r="C75" s="20" t="s">
        <v>353</v>
      </c>
      <c r="D75" s="20" t="s">
        <v>161</v>
      </c>
      <c r="E75" s="77">
        <v>345</v>
      </c>
      <c r="F75" s="4"/>
      <c r="G75" s="6"/>
    </row>
    <row r="76" spans="1:7" ht="36" customHeight="1">
      <c r="A76" s="1" t="s">
        <v>23</v>
      </c>
      <c r="B76" s="22">
        <v>706</v>
      </c>
      <c r="C76" s="20" t="s">
        <v>293</v>
      </c>
      <c r="D76" s="20"/>
      <c r="E76" s="77">
        <f>E77</f>
        <v>-500</v>
      </c>
      <c r="G76" s="6"/>
    </row>
    <row r="77" spans="1:7" ht="31.5">
      <c r="A77" s="19" t="s">
        <v>160</v>
      </c>
      <c r="B77" s="22">
        <v>706</v>
      </c>
      <c r="C77" s="20" t="s">
        <v>293</v>
      </c>
      <c r="D77" s="20" t="s">
        <v>161</v>
      </c>
      <c r="E77" s="77">
        <v>-500</v>
      </c>
      <c r="G77" s="6"/>
    </row>
    <row r="78" spans="1:7" ht="31.5">
      <c r="A78" s="19" t="s">
        <v>332</v>
      </c>
      <c r="B78" s="22">
        <v>706</v>
      </c>
      <c r="C78" s="20" t="s">
        <v>333</v>
      </c>
      <c r="D78" s="20"/>
      <c r="E78" s="77">
        <f>E79</f>
        <v>53.735</v>
      </c>
      <c r="G78" s="6"/>
    </row>
    <row r="79" spans="1:7" ht="31.5">
      <c r="A79" s="19" t="s">
        <v>160</v>
      </c>
      <c r="B79" s="22">
        <v>706</v>
      </c>
      <c r="C79" s="20" t="s">
        <v>333</v>
      </c>
      <c r="D79" s="20" t="s">
        <v>161</v>
      </c>
      <c r="E79" s="77">
        <v>53.735</v>
      </c>
      <c r="G79" s="6"/>
    </row>
    <row r="80" spans="1:7" ht="31.5">
      <c r="A80" s="19" t="s">
        <v>328</v>
      </c>
      <c r="B80" s="22">
        <v>706</v>
      </c>
      <c r="C80" s="20" t="s">
        <v>334</v>
      </c>
      <c r="D80" s="20"/>
      <c r="E80" s="77">
        <f>E81</f>
        <v>53.5</v>
      </c>
      <c r="G80" s="6"/>
    </row>
    <row r="81" spans="1:7" ht="31.5">
      <c r="A81" s="19" t="s">
        <v>168</v>
      </c>
      <c r="B81" s="22">
        <v>706</v>
      </c>
      <c r="C81" s="20" t="s">
        <v>334</v>
      </c>
      <c r="D81" s="20" t="s">
        <v>161</v>
      </c>
      <c r="E81" s="77">
        <v>53.5</v>
      </c>
      <c r="G81" s="6"/>
    </row>
    <row r="82" spans="1:7" ht="31.5">
      <c r="A82" s="19" t="s">
        <v>330</v>
      </c>
      <c r="B82" s="22">
        <v>706</v>
      </c>
      <c r="C82" s="20" t="s">
        <v>335</v>
      </c>
      <c r="D82" s="20"/>
      <c r="E82" s="77">
        <f>E83</f>
        <v>49.325</v>
      </c>
      <c r="G82" s="6"/>
    </row>
    <row r="83" spans="1:7" ht="31.5">
      <c r="A83" s="19" t="s">
        <v>168</v>
      </c>
      <c r="B83" s="22">
        <v>706</v>
      </c>
      <c r="C83" s="20" t="s">
        <v>335</v>
      </c>
      <c r="D83" s="20" t="s">
        <v>161</v>
      </c>
      <c r="E83" s="77">
        <v>49.325</v>
      </c>
      <c r="G83" s="6"/>
    </row>
    <row r="84" spans="1:7" ht="31.5">
      <c r="A84" s="19" t="s">
        <v>2</v>
      </c>
      <c r="B84" s="22">
        <v>706</v>
      </c>
      <c r="C84" s="20" t="s">
        <v>67</v>
      </c>
      <c r="D84" s="20"/>
      <c r="E84" s="77">
        <f>E85</f>
        <v>178</v>
      </c>
      <c r="G84" s="6"/>
    </row>
    <row r="85" spans="1:7" ht="47.25">
      <c r="A85" s="19" t="s">
        <v>174</v>
      </c>
      <c r="B85" s="22">
        <v>706</v>
      </c>
      <c r="C85" s="20" t="s">
        <v>234</v>
      </c>
      <c r="D85" s="20"/>
      <c r="E85" s="77">
        <f>E86</f>
        <v>178</v>
      </c>
      <c r="G85" s="6"/>
    </row>
    <row r="86" spans="1:7" ht="31.5">
      <c r="A86" s="19" t="s">
        <v>160</v>
      </c>
      <c r="B86" s="22">
        <v>706</v>
      </c>
      <c r="C86" s="20" t="s">
        <v>234</v>
      </c>
      <c r="D86" s="20" t="s">
        <v>161</v>
      </c>
      <c r="E86" s="77">
        <v>178</v>
      </c>
      <c r="G86" s="6"/>
    </row>
    <row r="87" spans="1:7" ht="63">
      <c r="A87" s="7" t="s">
        <v>68</v>
      </c>
      <c r="B87" s="43">
        <v>706</v>
      </c>
      <c r="C87" s="18" t="s">
        <v>69</v>
      </c>
      <c r="D87" s="18"/>
      <c r="E87" s="78">
        <f>E96+E101+E109+E127+E124+E104+E93+E88</f>
        <v>15838.02</v>
      </c>
      <c r="G87" s="6"/>
    </row>
    <row r="88" spans="1:7" ht="31.5">
      <c r="A88" s="19" t="s">
        <v>361</v>
      </c>
      <c r="B88" s="22">
        <v>706</v>
      </c>
      <c r="C88" s="20" t="s">
        <v>362</v>
      </c>
      <c r="D88" s="20"/>
      <c r="E88" s="77">
        <f>E89+E91</f>
        <v>-11.251999999999953</v>
      </c>
      <c r="G88" s="6"/>
    </row>
    <row r="89" spans="1:7" ht="31.5">
      <c r="A89" s="19" t="s">
        <v>85</v>
      </c>
      <c r="B89" s="22">
        <v>706</v>
      </c>
      <c r="C89" s="20" t="s">
        <v>363</v>
      </c>
      <c r="D89" s="20"/>
      <c r="E89" s="77">
        <f>E90</f>
        <v>-914.668</v>
      </c>
      <c r="G89" s="6"/>
    </row>
    <row r="90" spans="1:7" ht="31.5">
      <c r="A90" s="19" t="s">
        <v>49</v>
      </c>
      <c r="B90" s="22">
        <v>706</v>
      </c>
      <c r="C90" s="20" t="s">
        <v>363</v>
      </c>
      <c r="D90" s="20" t="s">
        <v>165</v>
      </c>
      <c r="E90" s="77">
        <v>-914.668</v>
      </c>
      <c r="G90" s="6"/>
    </row>
    <row r="91" spans="1:7" ht="31.5">
      <c r="A91" s="19" t="s">
        <v>352</v>
      </c>
      <c r="B91" s="22">
        <v>706</v>
      </c>
      <c r="C91" s="20" t="s">
        <v>365</v>
      </c>
      <c r="D91" s="20"/>
      <c r="E91" s="77">
        <f>E92</f>
        <v>903.416</v>
      </c>
      <c r="G91" s="6"/>
    </row>
    <row r="92" spans="1:7" ht="15.75">
      <c r="A92" s="19" t="s">
        <v>111</v>
      </c>
      <c r="B92" s="22">
        <v>706</v>
      </c>
      <c r="C92" s="20" t="s">
        <v>365</v>
      </c>
      <c r="D92" s="20" t="s">
        <v>162</v>
      </c>
      <c r="E92" s="77">
        <v>903.416</v>
      </c>
      <c r="G92" s="6"/>
    </row>
    <row r="93" spans="1:7" ht="63">
      <c r="A93" s="19" t="s">
        <v>170</v>
      </c>
      <c r="B93" s="22">
        <v>706</v>
      </c>
      <c r="C93" s="20" t="s">
        <v>70</v>
      </c>
      <c r="D93" s="20"/>
      <c r="E93" s="77">
        <f>E94</f>
        <v>1600.353</v>
      </c>
      <c r="G93" s="6"/>
    </row>
    <row r="94" spans="1:7" ht="31.5">
      <c r="A94" s="19" t="s">
        <v>85</v>
      </c>
      <c r="B94" s="22">
        <v>706</v>
      </c>
      <c r="C94" s="20" t="s">
        <v>86</v>
      </c>
      <c r="D94" s="20"/>
      <c r="E94" s="77">
        <f>E95</f>
        <v>1600.353</v>
      </c>
      <c r="G94" s="6"/>
    </row>
    <row r="95" spans="1:7" ht="31.5">
      <c r="A95" s="19" t="s">
        <v>49</v>
      </c>
      <c r="B95" s="22">
        <v>706</v>
      </c>
      <c r="C95" s="20" t="s">
        <v>86</v>
      </c>
      <c r="D95" s="20" t="s">
        <v>165</v>
      </c>
      <c r="E95" s="77">
        <v>1600.353</v>
      </c>
      <c r="G95" s="6"/>
    </row>
    <row r="96" spans="1:7" ht="47.25">
      <c r="A96" s="19" t="s">
        <v>33</v>
      </c>
      <c r="B96" s="22">
        <v>706</v>
      </c>
      <c r="C96" s="20" t="s">
        <v>71</v>
      </c>
      <c r="D96" s="20"/>
      <c r="E96" s="77">
        <f>E97+E99</f>
        <v>2464.17</v>
      </c>
      <c r="G96" s="6"/>
    </row>
    <row r="97" spans="1:7" ht="47.25">
      <c r="A97" s="19" t="s">
        <v>174</v>
      </c>
      <c r="B97" s="22">
        <v>706</v>
      </c>
      <c r="C97" s="20" t="s">
        <v>279</v>
      </c>
      <c r="D97" s="20"/>
      <c r="E97" s="77">
        <f>E98</f>
        <v>660</v>
      </c>
      <c r="G97" s="6"/>
    </row>
    <row r="98" spans="1:7" ht="15.75">
      <c r="A98" s="19" t="s">
        <v>111</v>
      </c>
      <c r="B98" s="22">
        <v>706</v>
      </c>
      <c r="C98" s="20" t="s">
        <v>279</v>
      </c>
      <c r="D98" s="20" t="s">
        <v>162</v>
      </c>
      <c r="E98" s="77">
        <v>660</v>
      </c>
      <c r="G98" s="6"/>
    </row>
    <row r="99" spans="1:7" ht="31.5">
      <c r="A99" s="19" t="s">
        <v>352</v>
      </c>
      <c r="B99" s="22">
        <v>706</v>
      </c>
      <c r="C99" s="20" t="s">
        <v>366</v>
      </c>
      <c r="D99" s="20"/>
      <c r="E99" s="77">
        <f>E100</f>
        <v>1804.17</v>
      </c>
      <c r="G99" s="6"/>
    </row>
    <row r="100" spans="1:7" ht="15.75">
      <c r="A100" s="19" t="s">
        <v>111</v>
      </c>
      <c r="B100" s="22">
        <v>706</v>
      </c>
      <c r="C100" s="20" t="s">
        <v>366</v>
      </c>
      <c r="D100" s="20" t="s">
        <v>162</v>
      </c>
      <c r="E100" s="77">
        <v>1804.17</v>
      </c>
      <c r="G100" s="6"/>
    </row>
    <row r="101" spans="1:7" ht="31.5">
      <c r="A101" s="19" t="s">
        <v>262</v>
      </c>
      <c r="B101" s="22">
        <v>706</v>
      </c>
      <c r="C101" s="20" t="s">
        <v>264</v>
      </c>
      <c r="D101" s="20"/>
      <c r="E101" s="77">
        <f>E102</f>
        <v>40.95</v>
      </c>
      <c r="G101" s="6"/>
    </row>
    <row r="102" spans="1:7" ht="78.75">
      <c r="A102" s="122" t="s">
        <v>265</v>
      </c>
      <c r="B102" s="22">
        <v>706</v>
      </c>
      <c r="C102" s="123" t="s">
        <v>266</v>
      </c>
      <c r="D102" s="123"/>
      <c r="E102" s="124">
        <f>E103</f>
        <v>40.95</v>
      </c>
      <c r="G102" s="6"/>
    </row>
    <row r="103" spans="1:7" ht="31.5">
      <c r="A103" s="19" t="s">
        <v>168</v>
      </c>
      <c r="B103" s="22">
        <v>706</v>
      </c>
      <c r="C103" s="123" t="s">
        <v>266</v>
      </c>
      <c r="D103" s="123" t="s">
        <v>159</v>
      </c>
      <c r="E103" s="124">
        <v>40.95</v>
      </c>
      <c r="G103" s="6"/>
    </row>
    <row r="104" spans="1:7" ht="31.5">
      <c r="A104" s="19" t="s">
        <v>324</v>
      </c>
      <c r="B104" s="22">
        <v>706</v>
      </c>
      <c r="C104" s="20" t="s">
        <v>326</v>
      </c>
      <c r="D104" s="20"/>
      <c r="E104" s="77">
        <f>E107+E105</f>
        <v>4200.3150000000005</v>
      </c>
      <c r="G104" s="6"/>
    </row>
    <row r="105" spans="1:7" ht="31.5">
      <c r="A105" s="19" t="s">
        <v>85</v>
      </c>
      <c r="B105" s="22">
        <v>706</v>
      </c>
      <c r="C105" s="20" t="s">
        <v>384</v>
      </c>
      <c r="D105" s="20"/>
      <c r="E105" s="77">
        <f>E106</f>
        <v>3026.105</v>
      </c>
      <c r="G105" s="6"/>
    </row>
    <row r="106" spans="1:7" ht="31.5">
      <c r="A106" s="19" t="s">
        <v>49</v>
      </c>
      <c r="B106" s="22">
        <v>706</v>
      </c>
      <c r="C106" s="20" t="s">
        <v>384</v>
      </c>
      <c r="D106" s="20" t="s">
        <v>165</v>
      </c>
      <c r="E106" s="77">
        <v>3026.105</v>
      </c>
      <c r="G106" s="6"/>
    </row>
    <row r="107" spans="1:7" ht="31.5">
      <c r="A107" s="19" t="s">
        <v>336</v>
      </c>
      <c r="B107" s="22">
        <v>706</v>
      </c>
      <c r="C107" s="20" t="s">
        <v>337</v>
      </c>
      <c r="D107" s="20"/>
      <c r="E107" s="77">
        <f>E108</f>
        <v>1174.21</v>
      </c>
      <c r="G107" s="6"/>
    </row>
    <row r="108" spans="1:7" ht="31.5">
      <c r="A108" s="19" t="s">
        <v>49</v>
      </c>
      <c r="B108" s="22">
        <v>706</v>
      </c>
      <c r="C108" s="20" t="s">
        <v>337</v>
      </c>
      <c r="D108" s="20" t="s">
        <v>165</v>
      </c>
      <c r="E108" s="77">
        <v>1174.21</v>
      </c>
      <c r="G108" s="6"/>
    </row>
    <row r="109" spans="1:7" ht="47.25">
      <c r="A109" s="19" t="s">
        <v>72</v>
      </c>
      <c r="B109" s="22">
        <v>706</v>
      </c>
      <c r="C109" s="20" t="s">
        <v>73</v>
      </c>
      <c r="D109" s="20"/>
      <c r="E109" s="77">
        <f>E110+E112+E118+E122+E114+E116+E120</f>
        <v>2372.4309999999996</v>
      </c>
      <c r="G109" s="6"/>
    </row>
    <row r="110" spans="1:7" ht="78.75">
      <c r="A110" s="19" t="s">
        <v>254</v>
      </c>
      <c r="B110" s="22">
        <v>706</v>
      </c>
      <c r="C110" s="20" t="s">
        <v>255</v>
      </c>
      <c r="D110" s="20"/>
      <c r="E110" s="77">
        <f>E111</f>
        <v>-1056</v>
      </c>
      <c r="G110" s="6"/>
    </row>
    <row r="111" spans="1:7" ht="31.5">
      <c r="A111" s="19" t="s">
        <v>49</v>
      </c>
      <c r="B111" s="22">
        <v>706</v>
      </c>
      <c r="C111" s="20" t="s">
        <v>255</v>
      </c>
      <c r="D111" s="20" t="s">
        <v>165</v>
      </c>
      <c r="E111" s="77">
        <v>-1056</v>
      </c>
      <c r="G111" s="6"/>
    </row>
    <row r="112" spans="1:7" ht="78.75">
      <c r="A112" s="19" t="s">
        <v>252</v>
      </c>
      <c r="B112" s="22">
        <v>706</v>
      </c>
      <c r="C112" s="20" t="s">
        <v>253</v>
      </c>
      <c r="D112" s="20"/>
      <c r="E112" s="77">
        <f>E113</f>
        <v>-0.05</v>
      </c>
      <c r="G112" s="6"/>
    </row>
    <row r="113" spans="1:7" ht="31.5">
      <c r="A113" s="19" t="s">
        <v>49</v>
      </c>
      <c r="B113" s="22">
        <v>706</v>
      </c>
      <c r="C113" s="20" t="s">
        <v>253</v>
      </c>
      <c r="D113" s="20" t="s">
        <v>165</v>
      </c>
      <c r="E113" s="77">
        <v>-0.05</v>
      </c>
      <c r="G113" s="6"/>
    </row>
    <row r="114" spans="1:7" ht="31.5">
      <c r="A114" s="19" t="s">
        <v>276</v>
      </c>
      <c r="B114" s="22">
        <v>706</v>
      </c>
      <c r="C114" s="20" t="s">
        <v>292</v>
      </c>
      <c r="D114" s="20"/>
      <c r="E114" s="77">
        <f>E115</f>
        <v>680</v>
      </c>
      <c r="G114" s="6"/>
    </row>
    <row r="115" spans="1:7" ht="15.75">
      <c r="A115" s="19" t="s">
        <v>164</v>
      </c>
      <c r="B115" s="22">
        <v>706</v>
      </c>
      <c r="C115" s="20" t="s">
        <v>292</v>
      </c>
      <c r="D115" s="20" t="s">
        <v>163</v>
      </c>
      <c r="E115" s="77">
        <v>680</v>
      </c>
      <c r="G115" s="6"/>
    </row>
    <row r="116" spans="1:7" ht="15.75">
      <c r="A116" s="19" t="s">
        <v>278</v>
      </c>
      <c r="B116" s="22">
        <v>706</v>
      </c>
      <c r="C116" s="20" t="s">
        <v>277</v>
      </c>
      <c r="D116" s="20"/>
      <c r="E116" s="77">
        <f>E117</f>
        <v>-680</v>
      </c>
      <c r="G116" s="6"/>
    </row>
    <row r="117" spans="1:7" ht="15.75">
      <c r="A117" s="19" t="s">
        <v>164</v>
      </c>
      <c r="B117" s="22">
        <v>706</v>
      </c>
      <c r="C117" s="20" t="s">
        <v>277</v>
      </c>
      <c r="D117" s="20" t="s">
        <v>163</v>
      </c>
      <c r="E117" s="77">
        <v>-680</v>
      </c>
      <c r="G117" s="6"/>
    </row>
    <row r="118" spans="1:7" ht="63">
      <c r="A118" s="19" t="s">
        <v>250</v>
      </c>
      <c r="B118" s="22">
        <v>706</v>
      </c>
      <c r="C118" s="20" t="s">
        <v>251</v>
      </c>
      <c r="D118" s="20"/>
      <c r="E118" s="77">
        <f>E119</f>
        <v>-0.219</v>
      </c>
      <c r="G118" s="6"/>
    </row>
    <row r="119" spans="1:7" ht="31.5">
      <c r="A119" s="19" t="s">
        <v>49</v>
      </c>
      <c r="B119" s="22">
        <v>706</v>
      </c>
      <c r="C119" s="20" t="s">
        <v>251</v>
      </c>
      <c r="D119" s="20" t="s">
        <v>165</v>
      </c>
      <c r="E119" s="77">
        <v>-0.219</v>
      </c>
      <c r="G119" s="6"/>
    </row>
    <row r="120" spans="1:7" ht="31.5">
      <c r="A120" s="19" t="s">
        <v>290</v>
      </c>
      <c r="B120" s="22">
        <v>706</v>
      </c>
      <c r="C120" s="20" t="s">
        <v>291</v>
      </c>
      <c r="D120" s="20"/>
      <c r="E120" s="77">
        <f>E121</f>
        <v>5071.4</v>
      </c>
      <c r="G120" s="6"/>
    </row>
    <row r="121" spans="1:7" ht="15.75">
      <c r="A121" s="19" t="s">
        <v>164</v>
      </c>
      <c r="B121" s="22">
        <v>706</v>
      </c>
      <c r="C121" s="20" t="s">
        <v>291</v>
      </c>
      <c r="D121" s="20" t="s">
        <v>163</v>
      </c>
      <c r="E121" s="77">
        <v>5071.4</v>
      </c>
      <c r="G121" s="6"/>
    </row>
    <row r="122" spans="1:7" ht="31.5">
      <c r="A122" s="19" t="s">
        <v>260</v>
      </c>
      <c r="B122" s="22">
        <v>706</v>
      </c>
      <c r="C122" s="20" t="s">
        <v>261</v>
      </c>
      <c r="D122" s="20"/>
      <c r="E122" s="77">
        <f>E123</f>
        <v>-1642.7</v>
      </c>
      <c r="G122" s="6"/>
    </row>
    <row r="123" spans="1:7" ht="15.75">
      <c r="A123" s="19" t="s">
        <v>164</v>
      </c>
      <c r="B123" s="22">
        <v>706</v>
      </c>
      <c r="C123" s="20" t="s">
        <v>261</v>
      </c>
      <c r="D123" s="20" t="s">
        <v>163</v>
      </c>
      <c r="E123" s="77">
        <v>-1642.7</v>
      </c>
      <c r="G123" s="6"/>
    </row>
    <row r="124" spans="1:7" ht="31.5">
      <c r="A124" s="19" t="s">
        <v>314</v>
      </c>
      <c r="B124" s="22">
        <v>706</v>
      </c>
      <c r="C124" s="20" t="s">
        <v>315</v>
      </c>
      <c r="D124" s="20"/>
      <c r="E124" s="77">
        <f>E125</f>
        <v>750</v>
      </c>
      <c r="G124" s="6"/>
    </row>
    <row r="125" spans="1:7" ht="15.75">
      <c r="A125" s="19" t="s">
        <v>313</v>
      </c>
      <c r="B125" s="22">
        <v>706</v>
      </c>
      <c r="C125" s="20" t="s">
        <v>311</v>
      </c>
      <c r="D125" s="20"/>
      <c r="E125" s="77">
        <f>E126</f>
        <v>750</v>
      </c>
      <c r="G125" s="6"/>
    </row>
    <row r="126" spans="1:7" ht="15.75">
      <c r="A126" s="19" t="s">
        <v>309</v>
      </c>
      <c r="B126" s="22">
        <v>706</v>
      </c>
      <c r="C126" s="20" t="s">
        <v>311</v>
      </c>
      <c r="D126" s="20" t="s">
        <v>312</v>
      </c>
      <c r="E126" s="77">
        <v>750</v>
      </c>
      <c r="G126" s="6"/>
    </row>
    <row r="127" spans="1:7" ht="31.5">
      <c r="A127" s="19" t="s">
        <v>258</v>
      </c>
      <c r="B127" s="22">
        <v>706</v>
      </c>
      <c r="C127" s="20" t="s">
        <v>257</v>
      </c>
      <c r="D127" s="20"/>
      <c r="E127" s="77">
        <f>E128+E130</f>
        <v>4421.053</v>
      </c>
      <c r="G127" s="6"/>
    </row>
    <row r="128" spans="1:7" ht="47.25">
      <c r="A128" s="19" t="s">
        <v>259</v>
      </c>
      <c r="B128" s="22">
        <v>706</v>
      </c>
      <c r="C128" s="20" t="s">
        <v>256</v>
      </c>
      <c r="D128" s="20"/>
      <c r="E128" s="77">
        <f>E129</f>
        <v>4200</v>
      </c>
      <c r="G128" s="6"/>
    </row>
    <row r="129" spans="1:7" ht="31.5">
      <c r="A129" s="19" t="s">
        <v>168</v>
      </c>
      <c r="B129" s="22">
        <v>706</v>
      </c>
      <c r="C129" s="20" t="s">
        <v>256</v>
      </c>
      <c r="D129" s="20" t="s">
        <v>159</v>
      </c>
      <c r="E129" s="77">
        <v>4200</v>
      </c>
      <c r="G129" s="6"/>
    </row>
    <row r="130" spans="1:7" ht="47.25">
      <c r="A130" s="19" t="s">
        <v>259</v>
      </c>
      <c r="B130" s="22">
        <v>706</v>
      </c>
      <c r="C130" s="20" t="s">
        <v>317</v>
      </c>
      <c r="D130" s="20"/>
      <c r="E130" s="77">
        <f>E131</f>
        <v>221.053</v>
      </c>
      <c r="G130" s="6"/>
    </row>
    <row r="131" spans="1:7" ht="31.5">
      <c r="A131" s="19" t="s">
        <v>168</v>
      </c>
      <c r="B131" s="22">
        <v>706</v>
      </c>
      <c r="C131" s="20" t="s">
        <v>317</v>
      </c>
      <c r="D131" s="20" t="s">
        <v>159</v>
      </c>
      <c r="E131" s="77">
        <v>221.053</v>
      </c>
      <c r="G131" s="6"/>
    </row>
    <row r="132" spans="1:7" ht="47.25">
      <c r="A132" s="7" t="s">
        <v>1</v>
      </c>
      <c r="B132" s="43">
        <v>706</v>
      </c>
      <c r="C132" s="43" t="s">
        <v>74</v>
      </c>
      <c r="D132" s="18"/>
      <c r="E132" s="78">
        <f>E133</f>
        <v>21050</v>
      </c>
      <c r="G132" s="6"/>
    </row>
    <row r="133" spans="1:7" ht="31.5">
      <c r="A133" s="19" t="s">
        <v>171</v>
      </c>
      <c r="B133" s="22">
        <v>706</v>
      </c>
      <c r="C133" s="22" t="s">
        <v>75</v>
      </c>
      <c r="D133" s="20"/>
      <c r="E133" s="77">
        <f>E134+E136+E138+E140</f>
        <v>21050</v>
      </c>
      <c r="G133" s="6"/>
    </row>
    <row r="134" spans="1:7" ht="15.75">
      <c r="A134" s="19" t="s">
        <v>130</v>
      </c>
      <c r="B134" s="22">
        <v>706</v>
      </c>
      <c r="C134" s="20" t="s">
        <v>76</v>
      </c>
      <c r="D134" s="20"/>
      <c r="E134" s="77">
        <f>E135</f>
        <v>17900</v>
      </c>
      <c r="G134" s="6"/>
    </row>
    <row r="135" spans="1:7" ht="31.5">
      <c r="A135" s="19" t="s">
        <v>168</v>
      </c>
      <c r="B135" s="22">
        <v>706</v>
      </c>
      <c r="C135" s="20" t="s">
        <v>76</v>
      </c>
      <c r="D135" s="20" t="s">
        <v>159</v>
      </c>
      <c r="E135" s="77">
        <v>17900</v>
      </c>
      <c r="G135" s="6"/>
    </row>
    <row r="136" spans="1:7" ht="31.5">
      <c r="A136" s="19" t="s">
        <v>352</v>
      </c>
      <c r="B136" s="22">
        <v>706</v>
      </c>
      <c r="C136" s="20" t="s">
        <v>358</v>
      </c>
      <c r="D136" s="20"/>
      <c r="E136" s="77">
        <f>E137</f>
        <v>2000</v>
      </c>
      <c r="G136" s="6"/>
    </row>
    <row r="137" spans="1:7" ht="31.5">
      <c r="A137" s="19" t="s">
        <v>168</v>
      </c>
      <c r="B137" s="22">
        <v>706</v>
      </c>
      <c r="C137" s="20" t="s">
        <v>358</v>
      </c>
      <c r="D137" s="20" t="s">
        <v>159</v>
      </c>
      <c r="E137" s="77">
        <v>2000</v>
      </c>
      <c r="G137" s="6"/>
    </row>
    <row r="138" spans="1:7" ht="31.5">
      <c r="A138" s="19" t="s">
        <v>328</v>
      </c>
      <c r="B138" s="22">
        <v>706</v>
      </c>
      <c r="C138" s="20" t="s">
        <v>329</v>
      </c>
      <c r="D138" s="20"/>
      <c r="E138" s="77">
        <f>E139</f>
        <v>250</v>
      </c>
      <c r="G138" s="6"/>
    </row>
    <row r="139" spans="1:7" ht="31.5">
      <c r="A139" s="19" t="s">
        <v>168</v>
      </c>
      <c r="B139" s="22">
        <v>706</v>
      </c>
      <c r="C139" s="20" t="s">
        <v>329</v>
      </c>
      <c r="D139" s="20" t="s">
        <v>159</v>
      </c>
      <c r="E139" s="77">
        <v>250</v>
      </c>
      <c r="G139" s="6"/>
    </row>
    <row r="140" spans="1:7" ht="31.5">
      <c r="A140" s="19" t="s">
        <v>330</v>
      </c>
      <c r="B140" s="22">
        <v>706</v>
      </c>
      <c r="C140" s="20" t="s">
        <v>331</v>
      </c>
      <c r="D140" s="20"/>
      <c r="E140" s="77">
        <f>E141</f>
        <v>900</v>
      </c>
      <c r="G140" s="6"/>
    </row>
    <row r="141" spans="1:7" ht="31.5">
      <c r="A141" s="19" t="s">
        <v>168</v>
      </c>
      <c r="B141" s="22">
        <v>706</v>
      </c>
      <c r="C141" s="20" t="s">
        <v>331</v>
      </c>
      <c r="D141" s="20" t="s">
        <v>159</v>
      </c>
      <c r="E141" s="77">
        <v>900</v>
      </c>
      <c r="G141" s="6"/>
    </row>
    <row r="142" spans="1:7" s="5" customFormat="1" ht="47.25">
      <c r="A142" s="7" t="s">
        <v>77</v>
      </c>
      <c r="B142" s="43">
        <v>706</v>
      </c>
      <c r="C142" s="18" t="s">
        <v>78</v>
      </c>
      <c r="D142" s="18"/>
      <c r="E142" s="78">
        <f>E143</f>
        <v>427.4</v>
      </c>
      <c r="F142" s="146"/>
      <c r="G142" s="54"/>
    </row>
    <row r="143" spans="1:7" ht="47.25">
      <c r="A143" s="19" t="s">
        <v>3</v>
      </c>
      <c r="B143" s="22">
        <v>706</v>
      </c>
      <c r="C143" s="20" t="s">
        <v>83</v>
      </c>
      <c r="D143" s="20"/>
      <c r="E143" s="77">
        <f>E144</f>
        <v>427.4</v>
      </c>
      <c r="G143" s="6"/>
    </row>
    <row r="144" spans="1:7" ht="31.5">
      <c r="A144" s="19" t="s">
        <v>352</v>
      </c>
      <c r="B144" s="22">
        <v>706</v>
      </c>
      <c r="C144" s="20" t="s">
        <v>364</v>
      </c>
      <c r="D144" s="20"/>
      <c r="E144" s="77">
        <f>E145</f>
        <v>427.4</v>
      </c>
      <c r="G144" s="6"/>
    </row>
    <row r="145" spans="1:7" ht="15.75">
      <c r="A145" s="19" t="s">
        <v>111</v>
      </c>
      <c r="B145" s="22">
        <v>706</v>
      </c>
      <c r="C145" s="20" t="s">
        <v>364</v>
      </c>
      <c r="D145" s="20" t="s">
        <v>162</v>
      </c>
      <c r="E145" s="77">
        <v>427.4</v>
      </c>
      <c r="G145" s="6"/>
    </row>
    <row r="146" spans="1:7" ht="47.25">
      <c r="A146" s="49" t="s">
        <v>387</v>
      </c>
      <c r="B146" s="43">
        <v>792</v>
      </c>
      <c r="C146" s="20"/>
      <c r="D146" s="20"/>
      <c r="E146" s="78">
        <f>E147</f>
        <v>5997</v>
      </c>
      <c r="G146" s="6"/>
    </row>
    <row r="147" spans="1:7" ht="47.25">
      <c r="A147" s="7" t="s">
        <v>369</v>
      </c>
      <c r="B147" s="43">
        <v>792</v>
      </c>
      <c r="C147" s="18" t="s">
        <v>370</v>
      </c>
      <c r="D147" s="18"/>
      <c r="E147" s="78">
        <f>E148</f>
        <v>5997</v>
      </c>
      <c r="F147" s="12"/>
      <c r="G147" s="6"/>
    </row>
    <row r="148" spans="1:7" ht="63">
      <c r="A148" s="19" t="s">
        <v>371</v>
      </c>
      <c r="B148" s="22">
        <v>792</v>
      </c>
      <c r="C148" s="20" t="s">
        <v>372</v>
      </c>
      <c r="D148" s="20"/>
      <c r="E148" s="77">
        <f>E149</f>
        <v>5997</v>
      </c>
      <c r="F148" s="12"/>
      <c r="G148" s="6"/>
    </row>
    <row r="149" spans="1:7" ht="15.75">
      <c r="A149" s="19" t="s">
        <v>376</v>
      </c>
      <c r="B149" s="22">
        <v>792</v>
      </c>
      <c r="C149" s="20" t="s">
        <v>375</v>
      </c>
      <c r="D149" s="20"/>
      <c r="E149" s="77">
        <f>E150</f>
        <v>5997</v>
      </c>
      <c r="F149" s="12"/>
      <c r="G149" s="6"/>
    </row>
    <row r="150" spans="1:7" ht="15.75">
      <c r="A150" s="19" t="s">
        <v>111</v>
      </c>
      <c r="B150" s="22">
        <v>792</v>
      </c>
      <c r="C150" s="20" t="s">
        <v>375</v>
      </c>
      <c r="D150" s="20" t="s">
        <v>162</v>
      </c>
      <c r="E150" s="77">
        <v>5997</v>
      </c>
      <c r="F150" s="12"/>
      <c r="G150" s="6"/>
    </row>
    <row r="151" spans="1:7" ht="15.75">
      <c r="A151" s="7" t="s">
        <v>54</v>
      </c>
      <c r="B151" s="7"/>
      <c r="C151" s="18"/>
      <c r="D151" s="18"/>
      <c r="E151" s="78">
        <f>E17+E146</f>
        <v>82141.432</v>
      </c>
      <c r="G151" s="6"/>
    </row>
    <row r="152" spans="1:7" ht="15.75">
      <c r="A152" s="5"/>
      <c r="B152" s="5"/>
      <c r="C152" s="5"/>
      <c r="D152" s="11"/>
      <c r="E152" s="56"/>
      <c r="G152" s="6"/>
    </row>
    <row r="153" spans="1:7" ht="31.5" customHeight="1">
      <c r="A153" s="174" t="s">
        <v>99</v>
      </c>
      <c r="B153" s="174"/>
      <c r="C153" s="174"/>
      <c r="D153" s="174"/>
      <c r="E153" s="174"/>
      <c r="G153" s="6"/>
    </row>
    <row r="154" spans="4:7" ht="15.75">
      <c r="D154" s="12"/>
      <c r="E154" s="12"/>
      <c r="G154" s="6"/>
    </row>
    <row r="155" spans="4:7" ht="15.75">
      <c r="D155" s="3"/>
      <c r="E155" s="3"/>
      <c r="G155" s="6"/>
    </row>
    <row r="156" spans="4:7" ht="15.75">
      <c r="D156" s="3"/>
      <c r="E156" s="89"/>
      <c r="G156" s="6"/>
    </row>
    <row r="157" spans="4:7" ht="15.75">
      <c r="D157" s="3"/>
      <c r="E157" s="3"/>
      <c r="G157" s="6"/>
    </row>
    <row r="158" spans="4:7" ht="15.75">
      <c r="D158" s="3"/>
      <c r="E158" s="3"/>
      <c r="G158" s="6"/>
    </row>
    <row r="159" spans="4:7" ht="15.75">
      <c r="D159" s="3"/>
      <c r="E159" s="3"/>
      <c r="G159" s="6"/>
    </row>
    <row r="160" spans="4:7" ht="15.75">
      <c r="D160" s="3"/>
      <c r="E160" s="3"/>
      <c r="G160" s="6"/>
    </row>
    <row r="161" spans="4:7" ht="15.75">
      <c r="D161" s="3"/>
      <c r="E161" s="3"/>
      <c r="G161" s="6"/>
    </row>
    <row r="162" spans="4:7" ht="15.75">
      <c r="D162" s="3"/>
      <c r="E162" s="3"/>
      <c r="G162" s="6"/>
    </row>
    <row r="163" spans="4:7" ht="15.75">
      <c r="D163" s="3"/>
      <c r="E163" s="3"/>
      <c r="G163" s="6"/>
    </row>
    <row r="164" spans="4:7" ht="15.75">
      <c r="D164" s="3"/>
      <c r="E164" s="3"/>
      <c r="G164" s="6"/>
    </row>
    <row r="165" spans="4:7" ht="15.75">
      <c r="D165" s="12"/>
      <c r="E165" s="12"/>
      <c r="G165" s="6"/>
    </row>
    <row r="166" spans="4:7" ht="15.75">
      <c r="D166" s="12"/>
      <c r="E166" s="12"/>
      <c r="G166" s="6"/>
    </row>
    <row r="167" spans="4:5" ht="15.75">
      <c r="D167" s="12"/>
      <c r="E167" s="12"/>
    </row>
    <row r="168" spans="4:5" ht="15.75">
      <c r="D168" s="12"/>
      <c r="E168" s="12"/>
    </row>
    <row r="169" spans="4:5" ht="15.75">
      <c r="D169" s="12"/>
      <c r="E169" s="12"/>
    </row>
    <row r="170" spans="4:5" ht="15.75">
      <c r="D170" s="12"/>
      <c r="E170" s="12"/>
    </row>
    <row r="171" spans="4:5" ht="15.75">
      <c r="D171" s="12"/>
      <c r="E171" s="12"/>
    </row>
    <row r="172" spans="4:5" ht="15.75">
      <c r="D172" s="12"/>
      <c r="E172" s="12"/>
    </row>
    <row r="173" spans="4:5" ht="15.75">
      <c r="D173" s="12"/>
      <c r="E173" s="12"/>
    </row>
    <row r="174" spans="4:5" ht="15.75">
      <c r="D174" s="12"/>
      <c r="E174" s="12"/>
    </row>
    <row r="175" spans="4:5" ht="15.75">
      <c r="D175" s="12"/>
      <c r="E175" s="12"/>
    </row>
    <row r="176" spans="4:5" ht="15.75">
      <c r="D176" s="12"/>
      <c r="E176" s="12"/>
    </row>
    <row r="177" spans="4:5" ht="15.75">
      <c r="D177" s="12"/>
      <c r="E177" s="12"/>
    </row>
    <row r="178" spans="4:5" ht="15.75">
      <c r="D178" s="12"/>
      <c r="E178" s="12"/>
    </row>
    <row r="179" spans="4:5" ht="15.75">
      <c r="D179" s="12"/>
      <c r="E179" s="12"/>
    </row>
    <row r="180" spans="4:5" ht="15.75">
      <c r="D180" s="12"/>
      <c r="E180" s="12"/>
    </row>
    <row r="181" spans="4:5" ht="15.75">
      <c r="D181" s="12"/>
      <c r="E181" s="12"/>
    </row>
    <row r="182" spans="4:5" ht="15.75">
      <c r="D182" s="12"/>
      <c r="E182" s="12"/>
    </row>
    <row r="183" spans="4:5" ht="15.75">
      <c r="D183" s="12"/>
      <c r="E183" s="12"/>
    </row>
    <row r="184" spans="4:5" ht="15.75">
      <c r="D184" s="12"/>
      <c r="E184" s="12"/>
    </row>
    <row r="185" spans="4:5" ht="15.75">
      <c r="D185" s="12"/>
      <c r="E185" s="12"/>
    </row>
    <row r="186" spans="4:5" ht="15.75">
      <c r="D186" s="12"/>
      <c r="E186" s="12"/>
    </row>
    <row r="187" spans="4:5" ht="15.75">
      <c r="D187" s="12"/>
      <c r="E187" s="12"/>
    </row>
    <row r="188" spans="4:5" ht="15.75">
      <c r="D188" s="12"/>
      <c r="E188" s="12"/>
    </row>
    <row r="189" spans="4:5" ht="15.75">
      <c r="D189" s="12"/>
      <c r="E189" s="12"/>
    </row>
    <row r="190" spans="4:5" ht="15.75">
      <c r="D190" s="12"/>
      <c r="E190" s="12"/>
    </row>
    <row r="191" spans="4:5" ht="15.75">
      <c r="D191" s="12"/>
      <c r="E191" s="12"/>
    </row>
    <row r="192" spans="4:5" ht="42.75" customHeight="1">
      <c r="D192" s="12"/>
      <c r="E192" s="12"/>
    </row>
    <row r="193" spans="4:5" ht="82.5" customHeight="1">
      <c r="D193" s="12"/>
      <c r="E193" s="12"/>
    </row>
    <row r="194" spans="4:5" ht="44.25" customHeight="1">
      <c r="D194" s="12"/>
      <c r="E194" s="12"/>
    </row>
    <row r="195" spans="1:7" s="5" customFormat="1" ht="42.75" customHeight="1">
      <c r="A195" s="3"/>
      <c r="B195" s="3"/>
      <c r="C195" s="3"/>
      <c r="D195" s="12"/>
      <c r="E195" s="12"/>
      <c r="F195" s="4"/>
      <c r="G195" s="14"/>
    </row>
    <row r="196" spans="4:5" ht="39" customHeight="1">
      <c r="D196" s="12"/>
      <c r="E196" s="12"/>
    </row>
    <row r="197" spans="4:5" ht="15.75">
      <c r="D197" s="12"/>
      <c r="E197" s="12"/>
    </row>
    <row r="198" spans="4:5" ht="15.75">
      <c r="D198" s="12"/>
      <c r="E198" s="12"/>
    </row>
    <row r="199" spans="4:5" ht="15.75">
      <c r="D199" s="12"/>
      <c r="E199" s="12"/>
    </row>
    <row r="200" spans="4:5" ht="15.75">
      <c r="D200" s="12"/>
      <c r="E200" s="12"/>
    </row>
    <row r="205" spans="1:7" s="5" customFormat="1" ht="15.75">
      <c r="A205" s="3"/>
      <c r="B205" s="3"/>
      <c r="C205" s="3"/>
      <c r="D205" s="4"/>
      <c r="E205" s="4"/>
      <c r="F205" s="4"/>
      <c r="G205" s="14"/>
    </row>
    <row r="207" ht="45" customHeight="1"/>
    <row r="208" ht="41.25" customHeight="1"/>
    <row r="211" ht="39" customHeight="1"/>
    <row r="212" ht="37.5" customHeight="1"/>
    <row r="214" ht="36" customHeight="1"/>
    <row r="231" spans="1:7" s="5" customFormat="1" ht="15.75">
      <c r="A231" s="3"/>
      <c r="B231" s="3"/>
      <c r="C231" s="3"/>
      <c r="D231" s="4"/>
      <c r="E231" s="4"/>
      <c r="F231" s="4"/>
      <c r="G231" s="14"/>
    </row>
    <row r="232" spans="1:7" s="5" customFormat="1" ht="15.75">
      <c r="A232" s="3"/>
      <c r="B232" s="3"/>
      <c r="C232" s="3"/>
      <c r="D232" s="4"/>
      <c r="E232" s="4"/>
      <c r="F232" s="4"/>
      <c r="G232" s="14"/>
    </row>
    <row r="233" spans="1:7" s="2" customFormat="1" ht="15.75">
      <c r="A233" s="3"/>
      <c r="B233" s="3"/>
      <c r="C233" s="3"/>
      <c r="D233" s="4"/>
      <c r="E233" s="4"/>
      <c r="F233" s="4"/>
      <c r="G233" s="14"/>
    </row>
  </sheetData>
  <sheetProtection/>
  <mergeCells count="11">
    <mergeCell ref="C1:G1"/>
    <mergeCell ref="C4:G4"/>
    <mergeCell ref="C5:G5"/>
    <mergeCell ref="C3:G3"/>
    <mergeCell ref="A153:E153"/>
    <mergeCell ref="F12:G12"/>
    <mergeCell ref="A9:E9"/>
    <mergeCell ref="A10:E10"/>
    <mergeCell ref="C6:E6"/>
    <mergeCell ref="C2:G2"/>
    <mergeCell ref="A12:E1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7"/>
  <sheetViews>
    <sheetView zoomScale="85" zoomScaleNormal="85" zoomScalePageLayoutView="0" workbookViewId="0" topLeftCell="A13">
      <selection activeCell="K16" sqref="K16"/>
    </sheetView>
  </sheetViews>
  <sheetFormatPr defaultColWidth="9.00390625" defaultRowHeight="12.75"/>
  <cols>
    <col min="1" max="1" width="74.25390625" style="16" customWidth="1"/>
    <col min="2" max="2" width="9.25390625" style="16" customWidth="1"/>
    <col min="3" max="3" width="16.875" style="16" customWidth="1"/>
    <col min="4" max="4" width="6.125" style="16" customWidth="1"/>
    <col min="5" max="5" width="14.00390625" style="16" customWidth="1"/>
    <col min="6" max="6" width="13.875" style="38" customWidth="1"/>
    <col min="7" max="8" width="12.00390625" style="39" customWidth="1"/>
    <col min="9" max="9" width="11.75390625" style="16" hidden="1" customWidth="1"/>
    <col min="10" max="11" width="11.125" style="16" customWidth="1"/>
    <col min="12" max="16384" width="9.125" style="16" customWidth="1"/>
  </cols>
  <sheetData>
    <row r="1" spans="1:9" ht="15.75">
      <c r="A1" s="186" t="s">
        <v>143</v>
      </c>
      <c r="B1" s="186"/>
      <c r="C1" s="186"/>
      <c r="D1" s="186"/>
      <c r="E1" s="186"/>
      <c r="F1" s="186"/>
      <c r="G1" s="186"/>
      <c r="H1" s="186"/>
      <c r="I1" s="186"/>
    </row>
    <row r="2" spans="1:9" ht="15.75">
      <c r="A2" s="186" t="s">
        <v>141</v>
      </c>
      <c r="B2" s="186"/>
      <c r="C2" s="186"/>
      <c r="D2" s="186"/>
      <c r="E2" s="186"/>
      <c r="F2" s="186"/>
      <c r="G2" s="186"/>
      <c r="H2" s="186"/>
      <c r="I2" s="186"/>
    </row>
    <row r="3" spans="1:9" ht="15.75">
      <c r="A3" s="186" t="s">
        <v>142</v>
      </c>
      <c r="B3" s="186"/>
      <c r="C3" s="186"/>
      <c r="D3" s="186"/>
      <c r="E3" s="186"/>
      <c r="F3" s="186"/>
      <c r="G3" s="186"/>
      <c r="H3" s="186"/>
      <c r="I3" s="186"/>
    </row>
    <row r="4" spans="1:9" ht="15.75">
      <c r="A4" s="186" t="s">
        <v>139</v>
      </c>
      <c r="B4" s="186"/>
      <c r="C4" s="186"/>
      <c r="D4" s="186"/>
      <c r="E4" s="186"/>
      <c r="F4" s="186"/>
      <c r="G4" s="186"/>
      <c r="H4" s="186"/>
      <c r="I4" s="186"/>
    </row>
    <row r="5" spans="1:9" ht="15.75">
      <c r="A5" s="186" t="s">
        <v>205</v>
      </c>
      <c r="B5" s="186"/>
      <c r="C5" s="186"/>
      <c r="D5" s="186"/>
      <c r="E5" s="186"/>
      <c r="F5" s="186"/>
      <c r="G5" s="186"/>
      <c r="H5" s="186"/>
      <c r="I5" s="186"/>
    </row>
    <row r="6" spans="1:9" ht="15.75">
      <c r="A6" s="82"/>
      <c r="B6" s="186"/>
      <c r="C6" s="186"/>
      <c r="D6" s="186"/>
      <c r="E6" s="186"/>
      <c r="F6" s="186"/>
      <c r="G6" s="82"/>
      <c r="H6" s="82"/>
      <c r="I6" s="82"/>
    </row>
    <row r="7" spans="1:9" ht="15.75">
      <c r="A7" s="189"/>
      <c r="B7" s="189"/>
      <c r="C7" s="189"/>
      <c r="D7" s="189"/>
      <c r="E7" s="189"/>
      <c r="F7" s="189"/>
      <c r="G7" s="189"/>
      <c r="H7" s="189"/>
      <c r="I7" s="192"/>
    </row>
    <row r="8" spans="1:9" ht="15.75">
      <c r="A8" s="189" t="s">
        <v>206</v>
      </c>
      <c r="B8" s="168"/>
      <c r="C8" s="168"/>
      <c r="D8" s="168"/>
      <c r="E8" s="168"/>
      <c r="F8" s="168"/>
      <c r="G8" s="31"/>
      <c r="H8" s="31"/>
      <c r="I8" s="57"/>
    </row>
    <row r="9" spans="1:9" ht="15.75">
      <c r="A9" s="189" t="s">
        <v>100</v>
      </c>
      <c r="B9" s="168"/>
      <c r="C9" s="168"/>
      <c r="D9" s="168"/>
      <c r="E9" s="168"/>
      <c r="F9" s="168"/>
      <c r="G9" s="31"/>
      <c r="H9" s="31"/>
      <c r="I9" s="57"/>
    </row>
    <row r="10" spans="1:9" ht="15" customHeight="1">
      <c r="A10" s="181" t="s">
        <v>207</v>
      </c>
      <c r="B10" s="181"/>
      <c r="C10" s="181"/>
      <c r="D10" s="181"/>
      <c r="E10" s="181"/>
      <c r="F10" s="166"/>
      <c r="G10" s="86"/>
      <c r="H10" s="86"/>
      <c r="I10" s="58"/>
    </row>
    <row r="11" spans="1:9" ht="15" customHeight="1">
      <c r="A11" s="75"/>
      <c r="B11" s="75"/>
      <c r="C11" s="75"/>
      <c r="D11" s="75"/>
      <c r="E11" s="75"/>
      <c r="F11" s="86" t="s">
        <v>82</v>
      </c>
      <c r="G11" s="86"/>
      <c r="H11" s="86"/>
      <c r="I11" s="58"/>
    </row>
    <row r="12" spans="1:9" s="37" customFormat="1" ht="15.75">
      <c r="A12" s="182" t="s">
        <v>125</v>
      </c>
      <c r="B12" s="182" t="s">
        <v>107</v>
      </c>
      <c r="C12" s="182" t="s">
        <v>104</v>
      </c>
      <c r="D12" s="182" t="s">
        <v>7</v>
      </c>
      <c r="E12" s="193" t="s">
        <v>114</v>
      </c>
      <c r="F12" s="185"/>
      <c r="G12" s="59"/>
      <c r="H12" s="59"/>
      <c r="I12" s="60"/>
    </row>
    <row r="13" spans="1:9" s="37" customFormat="1" ht="15.75">
      <c r="A13" s="183"/>
      <c r="B13" s="183"/>
      <c r="C13" s="183"/>
      <c r="D13" s="183"/>
      <c r="E13" s="27" t="s">
        <v>106</v>
      </c>
      <c r="F13" s="27" t="s">
        <v>102</v>
      </c>
      <c r="G13" s="59"/>
      <c r="H13" s="59"/>
      <c r="I13" s="60"/>
    </row>
    <row r="14" spans="1:9" s="17" customFormat="1" ht="15.75">
      <c r="A14" s="22">
        <v>1</v>
      </c>
      <c r="B14" s="22">
        <v>2</v>
      </c>
      <c r="C14" s="22">
        <v>3</v>
      </c>
      <c r="D14" s="22">
        <v>4</v>
      </c>
      <c r="E14" s="27">
        <v>5</v>
      </c>
      <c r="F14" s="27">
        <v>6</v>
      </c>
      <c r="G14" s="4"/>
      <c r="H14" s="4"/>
      <c r="I14" s="4"/>
    </row>
    <row r="15" spans="1:9" s="17" customFormat="1" ht="31.5">
      <c r="A15" s="49" t="s">
        <v>79</v>
      </c>
      <c r="B15" s="43">
        <v>706</v>
      </c>
      <c r="C15" s="22"/>
      <c r="D15" s="22"/>
      <c r="E15" s="9">
        <f>E16</f>
        <v>-3515.7999999999993</v>
      </c>
      <c r="F15" s="9">
        <f>F16</f>
        <v>-3338.3999999999996</v>
      </c>
      <c r="G15" s="4"/>
      <c r="H15" s="4"/>
      <c r="I15" s="4"/>
    </row>
    <row r="16" spans="1:8" ht="63">
      <c r="A16" s="19" t="s">
        <v>68</v>
      </c>
      <c r="B16" s="22">
        <v>706</v>
      </c>
      <c r="C16" s="20" t="s">
        <v>69</v>
      </c>
      <c r="D16" s="20"/>
      <c r="E16" s="77">
        <f>E22</f>
        <v>-3515.7999999999993</v>
      </c>
      <c r="F16" s="77">
        <f>F22</f>
        <v>-3338.3999999999996</v>
      </c>
      <c r="G16" s="23"/>
      <c r="H16" s="23"/>
    </row>
    <row r="17" spans="1:8" ht="31.5">
      <c r="A17" s="19" t="s">
        <v>361</v>
      </c>
      <c r="B17" s="22">
        <v>706</v>
      </c>
      <c r="C17" s="20" t="s">
        <v>362</v>
      </c>
      <c r="D17" s="20"/>
      <c r="E17" s="77">
        <f>E18+E20</f>
        <v>0</v>
      </c>
      <c r="F17" s="77">
        <f>F18</f>
        <v>0</v>
      </c>
      <c r="G17" s="23"/>
      <c r="H17" s="23"/>
    </row>
    <row r="18" spans="1:8" ht="31.5">
      <c r="A18" s="19" t="s">
        <v>85</v>
      </c>
      <c r="B18" s="22">
        <v>706</v>
      </c>
      <c r="C18" s="20" t="s">
        <v>363</v>
      </c>
      <c r="D18" s="20"/>
      <c r="E18" s="77">
        <f>E19</f>
        <v>-70.73</v>
      </c>
      <c r="F18" s="77">
        <f>F19</f>
        <v>0</v>
      </c>
      <c r="G18" s="23"/>
      <c r="H18" s="23"/>
    </row>
    <row r="19" spans="1:8" ht="31.5">
      <c r="A19" s="19" t="s">
        <v>49</v>
      </c>
      <c r="B19" s="22">
        <v>706</v>
      </c>
      <c r="C19" s="20" t="s">
        <v>363</v>
      </c>
      <c r="D19" s="20" t="s">
        <v>165</v>
      </c>
      <c r="E19" s="77">
        <v>-70.73</v>
      </c>
      <c r="F19" s="77">
        <f>F20</f>
        <v>0</v>
      </c>
      <c r="G19" s="23"/>
      <c r="H19" s="23"/>
    </row>
    <row r="20" spans="1:8" ht="15.75">
      <c r="A20" s="19" t="s">
        <v>386</v>
      </c>
      <c r="B20" s="22">
        <v>706</v>
      </c>
      <c r="C20" s="20" t="s">
        <v>385</v>
      </c>
      <c r="D20" s="20"/>
      <c r="E20" s="77">
        <f>E21</f>
        <v>70.73</v>
      </c>
      <c r="F20" s="77">
        <f>F21</f>
        <v>0</v>
      </c>
      <c r="G20" s="23"/>
      <c r="H20" s="23"/>
    </row>
    <row r="21" spans="1:8" ht="31.5">
      <c r="A21" s="19" t="s">
        <v>85</v>
      </c>
      <c r="B21" s="22">
        <v>706</v>
      </c>
      <c r="C21" s="20" t="s">
        <v>385</v>
      </c>
      <c r="D21" s="20" t="s">
        <v>165</v>
      </c>
      <c r="E21" s="77">
        <v>70.73</v>
      </c>
      <c r="F21" s="77">
        <v>0</v>
      </c>
      <c r="G21" s="23"/>
      <c r="H21" s="23"/>
    </row>
    <row r="22" spans="1:8" ht="47.25">
      <c r="A22" s="19" t="s">
        <v>72</v>
      </c>
      <c r="B22" s="22">
        <v>706</v>
      </c>
      <c r="C22" s="20" t="s">
        <v>73</v>
      </c>
      <c r="D22" s="20"/>
      <c r="E22" s="77">
        <f>E27+E29+E25+E23</f>
        <v>-3515.7999999999993</v>
      </c>
      <c r="F22" s="77">
        <f>F27+F29+F25+F23</f>
        <v>-3338.3999999999996</v>
      </c>
      <c r="G22" s="23"/>
      <c r="H22" s="23"/>
    </row>
    <row r="23" spans="1:8" ht="31.5">
      <c r="A23" s="19" t="s">
        <v>276</v>
      </c>
      <c r="B23" s="22">
        <v>706</v>
      </c>
      <c r="C23" s="20" t="s">
        <v>292</v>
      </c>
      <c r="D23" s="20"/>
      <c r="E23" s="77">
        <f>E24</f>
        <v>680</v>
      </c>
      <c r="F23" s="77">
        <f>F24</f>
        <v>680</v>
      </c>
      <c r="G23" s="23"/>
      <c r="H23" s="23"/>
    </row>
    <row r="24" spans="1:8" ht="15.75">
      <c r="A24" s="19" t="s">
        <v>164</v>
      </c>
      <c r="B24" s="22">
        <v>706</v>
      </c>
      <c r="C24" s="20" t="s">
        <v>292</v>
      </c>
      <c r="D24" s="20" t="s">
        <v>163</v>
      </c>
      <c r="E24" s="77">
        <v>680</v>
      </c>
      <c r="F24" s="77">
        <v>680</v>
      </c>
      <c r="G24" s="23"/>
      <c r="H24" s="23"/>
    </row>
    <row r="25" spans="1:8" ht="31.5">
      <c r="A25" s="19" t="s">
        <v>276</v>
      </c>
      <c r="B25" s="22">
        <v>706</v>
      </c>
      <c r="C25" s="20" t="s">
        <v>277</v>
      </c>
      <c r="D25" s="20"/>
      <c r="E25" s="77">
        <f>E26</f>
        <v>-680</v>
      </c>
      <c r="F25" s="77">
        <f>F26</f>
        <v>-680</v>
      </c>
      <c r="G25" s="23"/>
      <c r="H25" s="23"/>
    </row>
    <row r="26" spans="1:8" ht="15.75">
      <c r="A26" s="19" t="s">
        <v>164</v>
      </c>
      <c r="B26" s="22">
        <v>706</v>
      </c>
      <c r="C26" s="20" t="s">
        <v>277</v>
      </c>
      <c r="D26" s="20" t="s">
        <v>163</v>
      </c>
      <c r="E26" s="77">
        <v>-680</v>
      </c>
      <c r="F26" s="77">
        <v>-680</v>
      </c>
      <c r="G26" s="23"/>
      <c r="H26" s="23"/>
    </row>
    <row r="27" spans="1:8" ht="47.25">
      <c r="A27" s="19" t="s">
        <v>290</v>
      </c>
      <c r="B27" s="22">
        <v>706</v>
      </c>
      <c r="C27" s="20" t="s">
        <v>291</v>
      </c>
      <c r="D27" s="20"/>
      <c r="E27" s="77">
        <f>E28</f>
        <v>-798.6</v>
      </c>
      <c r="F27" s="77">
        <f>F28</f>
        <v>-758.3</v>
      </c>
      <c r="G27" s="23"/>
      <c r="H27" s="23"/>
    </row>
    <row r="28" spans="1:8" ht="15.75">
      <c r="A28" s="19" t="s">
        <v>164</v>
      </c>
      <c r="B28" s="22">
        <v>706</v>
      </c>
      <c r="C28" s="20" t="s">
        <v>291</v>
      </c>
      <c r="D28" s="20" t="s">
        <v>163</v>
      </c>
      <c r="E28" s="77">
        <v>-798.6</v>
      </c>
      <c r="F28" s="77">
        <v>-758.3</v>
      </c>
      <c r="G28" s="23"/>
      <c r="H28" s="23"/>
    </row>
    <row r="29" spans="1:8" ht="31.5">
      <c r="A29" s="19" t="s">
        <v>260</v>
      </c>
      <c r="B29" s="22">
        <v>706</v>
      </c>
      <c r="C29" s="20" t="s">
        <v>261</v>
      </c>
      <c r="D29" s="20"/>
      <c r="E29" s="77">
        <f>E30</f>
        <v>-2717.2</v>
      </c>
      <c r="F29" s="77">
        <f>F30</f>
        <v>-2580.1</v>
      </c>
      <c r="G29" s="23"/>
      <c r="H29" s="23"/>
    </row>
    <row r="30" spans="1:8" ht="15.75">
      <c r="A30" s="19" t="s">
        <v>164</v>
      </c>
      <c r="B30" s="22">
        <v>706</v>
      </c>
      <c r="C30" s="20" t="s">
        <v>261</v>
      </c>
      <c r="D30" s="20" t="s">
        <v>163</v>
      </c>
      <c r="E30" s="77">
        <v>-2717.2</v>
      </c>
      <c r="F30" s="77">
        <v>-2580.1</v>
      </c>
      <c r="G30" s="23"/>
      <c r="H30" s="23"/>
    </row>
    <row r="31" spans="1:6" ht="15.75">
      <c r="A31" s="7" t="s">
        <v>54</v>
      </c>
      <c r="B31" s="7"/>
      <c r="C31" s="50"/>
      <c r="D31" s="18"/>
      <c r="E31" s="78">
        <f>E15</f>
        <v>-3515.7999999999993</v>
      </c>
      <c r="F31" s="78">
        <f>F15</f>
        <v>-3338.3999999999996</v>
      </c>
    </row>
    <row r="32" spans="1:6" ht="15.75">
      <c r="A32" s="35"/>
      <c r="B32" s="35"/>
      <c r="C32" s="35"/>
      <c r="D32" s="36"/>
      <c r="E32" s="61"/>
      <c r="F32" s="62"/>
    </row>
    <row r="33" spans="1:6" ht="15.75">
      <c r="A33" s="174" t="s">
        <v>81</v>
      </c>
      <c r="B33" s="174"/>
      <c r="C33" s="174"/>
      <c r="D33" s="174"/>
      <c r="E33" s="174"/>
      <c r="F33" s="174"/>
    </row>
    <row r="34" spans="4:6" ht="15.75">
      <c r="D34" s="33"/>
      <c r="E34" s="33"/>
      <c r="F34" s="34"/>
    </row>
    <row r="35" ht="15.75">
      <c r="F35" s="16"/>
    </row>
    <row r="36" ht="15.75">
      <c r="F36" s="16"/>
    </row>
    <row r="37" ht="15.75">
      <c r="F37" s="16"/>
    </row>
    <row r="38" ht="15.75">
      <c r="F38" s="16"/>
    </row>
    <row r="39" ht="15.75">
      <c r="F39" s="16"/>
    </row>
    <row r="40" ht="15.75">
      <c r="F40" s="16"/>
    </row>
    <row r="41" ht="15.75">
      <c r="F41" s="16"/>
    </row>
    <row r="42" ht="15.75">
      <c r="F42" s="16"/>
    </row>
    <row r="43" ht="15.75">
      <c r="F43" s="16"/>
    </row>
    <row r="44" ht="15.75">
      <c r="F44" s="16"/>
    </row>
    <row r="45" ht="15.75">
      <c r="F45" s="16"/>
    </row>
    <row r="46" ht="15.75">
      <c r="F46" s="16"/>
    </row>
    <row r="47" ht="15.75">
      <c r="F47" s="16"/>
    </row>
    <row r="48" ht="15.75">
      <c r="F48" s="16"/>
    </row>
    <row r="49" ht="15.75">
      <c r="F49" s="16"/>
    </row>
    <row r="50" ht="15.75">
      <c r="F50" s="16"/>
    </row>
    <row r="51" ht="15.75">
      <c r="F51" s="16"/>
    </row>
    <row r="52" ht="15.75">
      <c r="F52" s="16"/>
    </row>
    <row r="53" ht="15.75">
      <c r="F53" s="16"/>
    </row>
    <row r="54" ht="15.75">
      <c r="F54" s="16"/>
    </row>
    <row r="55" ht="15.75">
      <c r="F55" s="16"/>
    </row>
    <row r="56" ht="15.75">
      <c r="F56" s="16"/>
    </row>
    <row r="57" ht="15.75">
      <c r="F57" s="16"/>
    </row>
    <row r="58" ht="15.75">
      <c r="F58" s="16"/>
    </row>
    <row r="59" ht="15.75">
      <c r="F59" s="16"/>
    </row>
    <row r="60" ht="15.75">
      <c r="F60" s="16"/>
    </row>
    <row r="61" ht="15.75">
      <c r="F61" s="16"/>
    </row>
    <row r="62" ht="15.75">
      <c r="F62" s="16"/>
    </row>
    <row r="63" ht="15.75">
      <c r="F63" s="16"/>
    </row>
    <row r="64" ht="15.75">
      <c r="F64" s="16"/>
    </row>
    <row r="65" ht="15.75">
      <c r="F65" s="16"/>
    </row>
    <row r="66" ht="15.75">
      <c r="F66" s="16"/>
    </row>
    <row r="67" ht="15.75">
      <c r="F67" s="16"/>
    </row>
  </sheetData>
  <sheetProtection/>
  <mergeCells count="16">
    <mergeCell ref="A9:F9"/>
    <mergeCell ref="A33:F33"/>
    <mergeCell ref="E12:F12"/>
    <mergeCell ref="A12:A13"/>
    <mergeCell ref="B12:B13"/>
    <mergeCell ref="C12:C13"/>
    <mergeCell ref="D12:D13"/>
    <mergeCell ref="A10:F10"/>
    <mergeCell ref="A8:F8"/>
    <mergeCell ref="A1:I1"/>
    <mergeCell ref="A2:I2"/>
    <mergeCell ref="A3:I3"/>
    <mergeCell ref="A4:I4"/>
    <mergeCell ref="A5:I5"/>
    <mergeCell ref="A7:I7"/>
    <mergeCell ref="B6:F6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E7" sqref="E7:F7"/>
    </sheetView>
  </sheetViews>
  <sheetFormatPr defaultColWidth="9.00390625" defaultRowHeight="12.75"/>
  <cols>
    <col min="1" max="1" width="3.625" style="38" customWidth="1"/>
    <col min="2" max="2" width="71.25390625" style="38" customWidth="1"/>
    <col min="3" max="3" width="12.375" style="38" customWidth="1"/>
    <col min="4" max="16384" width="9.125" style="38" customWidth="1"/>
  </cols>
  <sheetData>
    <row r="1" spans="1:3" s="65" customFormat="1" ht="15">
      <c r="A1" s="186" t="s">
        <v>418</v>
      </c>
      <c r="B1" s="186"/>
      <c r="C1" s="186"/>
    </row>
    <row r="2" spans="1:3" s="65" customFormat="1" ht="15">
      <c r="A2" s="186" t="s">
        <v>25</v>
      </c>
      <c r="B2" s="186"/>
      <c r="C2" s="186"/>
    </row>
    <row r="3" spans="1:3" s="65" customFormat="1" ht="15">
      <c r="A3" s="186" t="s">
        <v>26</v>
      </c>
      <c r="B3" s="186"/>
      <c r="C3" s="186"/>
    </row>
    <row r="4" spans="1:3" s="65" customFormat="1" ht="15">
      <c r="A4" s="186" t="s">
        <v>27</v>
      </c>
      <c r="B4" s="186"/>
      <c r="C4" s="186"/>
    </row>
    <row r="5" spans="1:3" s="65" customFormat="1" ht="15">
      <c r="A5" s="186" t="s">
        <v>414</v>
      </c>
      <c r="B5" s="186"/>
      <c r="C5" s="186"/>
    </row>
    <row r="6" spans="1:3" s="65" customFormat="1" ht="15">
      <c r="A6" s="82"/>
      <c r="B6" s="82"/>
      <c r="C6" s="82"/>
    </row>
    <row r="7" spans="1:3" ht="64.5" customHeight="1">
      <c r="A7" s="197" t="s">
        <v>415</v>
      </c>
      <c r="B7" s="197"/>
      <c r="C7" s="197"/>
    </row>
    <row r="8" spans="1:7" ht="25.5" customHeight="1">
      <c r="A8" s="181" t="s">
        <v>413</v>
      </c>
      <c r="B8" s="196"/>
      <c r="C8" s="196"/>
      <c r="D8" s="90"/>
      <c r="E8" s="90"/>
      <c r="F8" s="90"/>
      <c r="G8" s="76"/>
    </row>
    <row r="9" spans="1:7" ht="25.5" customHeight="1">
      <c r="A9" s="90"/>
      <c r="B9" s="143"/>
      <c r="C9" s="143"/>
      <c r="D9" s="90"/>
      <c r="E9" s="90"/>
      <c r="F9" s="90"/>
      <c r="G9" s="76"/>
    </row>
    <row r="10" spans="1:4" ht="12.75" customHeight="1">
      <c r="A10" s="75"/>
      <c r="B10" s="75"/>
      <c r="C10" s="28" t="s">
        <v>82</v>
      </c>
      <c r="D10" s="75"/>
    </row>
    <row r="11" spans="1:3" ht="30" customHeight="1">
      <c r="A11" s="194" t="s">
        <v>126</v>
      </c>
      <c r="B11" s="194" t="s">
        <v>5</v>
      </c>
      <c r="C11" s="194" t="s">
        <v>114</v>
      </c>
    </row>
    <row r="12" spans="1:3" ht="20.25" customHeight="1">
      <c r="A12" s="194"/>
      <c r="B12" s="194"/>
      <c r="C12" s="194"/>
    </row>
    <row r="13" spans="1:3" ht="22.5" customHeight="1">
      <c r="A13" s="64">
        <v>1</v>
      </c>
      <c r="B13" s="161" t="s">
        <v>318</v>
      </c>
      <c r="C13" s="81">
        <v>903.416</v>
      </c>
    </row>
    <row r="14" spans="1:3" ht="22.5" customHeight="1">
      <c r="A14" s="64">
        <v>2</v>
      </c>
      <c r="B14" s="161" t="s">
        <v>319</v>
      </c>
      <c r="C14" s="81">
        <v>200</v>
      </c>
    </row>
    <row r="15" spans="1:3" ht="22.5" customHeight="1">
      <c r="A15" s="64">
        <v>3</v>
      </c>
      <c r="B15" s="161" t="s">
        <v>214</v>
      </c>
      <c r="C15" s="81">
        <v>513</v>
      </c>
    </row>
    <row r="16" spans="1:3" ht="22.5" customHeight="1">
      <c r="A16" s="64">
        <v>4</v>
      </c>
      <c r="B16" s="161" t="s">
        <v>320</v>
      </c>
      <c r="C16" s="81">
        <v>257.17</v>
      </c>
    </row>
    <row r="17" spans="1:3" ht="22.5" customHeight="1">
      <c r="A17" s="64">
        <v>5</v>
      </c>
      <c r="B17" s="161" t="s">
        <v>321</v>
      </c>
      <c r="C17" s="81">
        <v>427.4</v>
      </c>
    </row>
    <row r="18" spans="1:3" ht="22.5" customHeight="1">
      <c r="A18" s="64">
        <v>6</v>
      </c>
      <c r="B18" s="161" t="s">
        <v>322</v>
      </c>
      <c r="C18" s="81">
        <v>310</v>
      </c>
    </row>
    <row r="19" spans="1:3" ht="22.5" customHeight="1">
      <c r="A19" s="64">
        <v>7</v>
      </c>
      <c r="B19" s="161" t="s">
        <v>416</v>
      </c>
      <c r="C19" s="81">
        <v>250</v>
      </c>
    </row>
    <row r="20" spans="1:3" ht="22.5" customHeight="1">
      <c r="A20" s="64">
        <v>8</v>
      </c>
      <c r="B20" s="161" t="s">
        <v>417</v>
      </c>
      <c r="C20" s="81">
        <v>274</v>
      </c>
    </row>
    <row r="21" spans="1:3" ht="15.75">
      <c r="A21" s="63"/>
      <c r="B21" s="162" t="s">
        <v>42</v>
      </c>
      <c r="C21" s="78">
        <f>C20+C19+C18+C17+C16+C15+C14+C13</f>
        <v>3134.9860000000003</v>
      </c>
    </row>
    <row r="22" spans="1:3" ht="15.75">
      <c r="A22" s="83"/>
      <c r="B22" s="84"/>
      <c r="C22" s="85"/>
    </row>
    <row r="24" spans="1:3" ht="15.75">
      <c r="A24" s="195" t="s">
        <v>30</v>
      </c>
      <c r="B24" s="195"/>
      <c r="C24" s="195"/>
    </row>
    <row r="25" ht="15" customHeight="1"/>
  </sheetData>
  <sheetProtection/>
  <mergeCells count="11">
    <mergeCell ref="A7:C7"/>
    <mergeCell ref="A11:A12"/>
    <mergeCell ref="B11:B12"/>
    <mergeCell ref="C11:C12"/>
    <mergeCell ref="A24:C24"/>
    <mergeCell ref="A8:C8"/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Гузель Фархатовна</cp:lastModifiedBy>
  <cp:lastPrinted>2018-05-25T04:11:41Z</cp:lastPrinted>
  <dcterms:created xsi:type="dcterms:W3CDTF">2003-10-27T11:59:24Z</dcterms:created>
  <dcterms:modified xsi:type="dcterms:W3CDTF">2018-05-25T04:15:06Z</dcterms:modified>
  <cp:category/>
  <cp:version/>
  <cp:contentType/>
  <cp:contentStatus/>
</cp:coreProperties>
</file>