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программы 2019 и 2020" sheetId="1" r:id="rId1"/>
  </sheets>
  <definedNames/>
  <calcPr fullCalcOnLoad="1"/>
</workbook>
</file>

<file path=xl/sharedStrings.xml><?xml version="1.0" encoding="utf-8"?>
<sst xmlns="http://schemas.openxmlformats.org/spreadsheetml/2006/main" count="712" uniqueCount="320">
  <si>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</si>
  <si>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</si>
  <si>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</si>
  <si>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</si>
  <si>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</si>
  <si>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</si>
  <si>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</si>
  <si>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Вр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</si>
  <si>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</si>
  <si>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</si>
  <si>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09\0\06\S2410</t>
  </si>
  <si>
    <t>09\0\08\03560</t>
  </si>
  <si>
    <t>01\0\08\S2080</t>
  </si>
  <si>
    <t xml:space="preserve">Осуществление мероприятий по переходу на поквартирные системы отопления и установке блочных котельных </t>
  </si>
  <si>
    <t>Мероприятия в области коммунального хозяйства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</si>
  <si>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</si>
  <si>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01\0\03\S2050</t>
  </si>
  <si>
    <t>07\0\02\S2050</t>
  </si>
  <si>
    <t>07\0\01\S2040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</si>
  <si>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</si>
  <si>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</si>
  <si>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</si>
  <si>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</si>
  <si>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</si>
  <si>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</si>
  <si>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</si>
  <si>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</si>
  <si>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</si>
  <si>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</si>
  <si>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</si>
  <si>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</si>
  <si>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99\9\99\00000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</si>
  <si>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</si>
  <si>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</si>
  <si>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</si>
  <si>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</si>
  <si>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</si>
  <si>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</si>
  <si>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</si>
  <si>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</si>
  <si>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</si>
  <si>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</si>
  <si>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</si>
  <si>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</si>
  <si>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</si>
  <si>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</si>
  <si>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</si>
  <si>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</si>
  <si>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</si>
  <si>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"Создание условий для благоприятной ветеринарно-санитарной обстановки в сельском хозяйстве"</t>
  </si>
  <si>
    <t>Осуществление первичного воинского учета на территориях, где отсутствуют военные комиссариаты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</si>
  <si>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</si>
  <si>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</si>
  <si>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</si>
  <si>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</si>
  <si>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</si>
  <si>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</si>
  <si>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</si>
  <si>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</si>
  <si>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</si>
  <si>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</si>
  <si>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01\0\02\L0970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</si>
  <si>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</si>
  <si>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</si>
  <si>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</si>
  <si>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</si>
  <si>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</si>
  <si>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</si>
  <si>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Доплата к пенсии муниципальных служащих</t>
  </si>
  <si>
    <t>Резервные фонды местных администраций</t>
  </si>
  <si>
    <t>09\0\07\S2200</t>
  </si>
  <si>
    <t>Предоставление социальных выплат молодым семьям на приобретение (строительство) жилья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</si>
  <si>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</si>
  <si>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</si>
  <si>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</si>
  <si>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</si>
  <si>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</si>
  <si>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</si>
  <si>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</si>
  <si>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</si>
  <si>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</si>
  <si>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</si>
  <si>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</si>
  <si>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</si>
  <si>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</si>
  <si>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</si>
  <si>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</si>
  <si>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</si>
  <si>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</si>
  <si>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</si>
  <si>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</si>
  <si>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</si>
  <si>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</si>
  <si>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</si>
  <si>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</si>
  <si>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</si>
  <si>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</si>
  <si>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</si>
  <si>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</si>
  <si>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</si>
  <si>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</si>
  <si>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</si>
  <si>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</si>
  <si>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</si>
  <si>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</si>
  <si>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</si>
  <si>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</si>
  <si>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</si>
  <si>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</si>
  <si>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</si>
  <si>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</si>
  <si>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</si>
  <si>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</si>
  <si>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</si>
  <si>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</si>
  <si>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</si>
  <si>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05\0\00\00000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</si>
  <si>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</si>
  <si>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</si>
  <si>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</si>
  <si>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</si>
  <si>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</si>
  <si>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</si>
  <si>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</si>
  <si>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</si>
  <si>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</si>
  <si>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</si>
  <si>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</si>
  <si>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</si>
  <si>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</si>
  <si>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</si>
  <si>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</si>
  <si>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</si>
  <si>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</si>
  <si>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</si>
  <si>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</si>
  <si>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</si>
  <si>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</si>
  <si>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</si>
  <si>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</si>
  <si>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</si>
  <si>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</si>
  <si>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</si>
  <si>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</si>
  <si>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</si>
  <si>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</si>
  <si>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</si>
  <si>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</si>
  <si>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</si>
  <si>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</si>
  <si>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</si>
  <si>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</si>
  <si>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</si>
  <si>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</si>
  <si>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</si>
  <si>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</si>
  <si>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</si>
  <si>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</si>
  <si>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</si>
  <si>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</si>
  <si>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</si>
  <si>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</si>
  <si>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</si>
  <si>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</si>
  <si>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</si>
  <si>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</si>
  <si>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</si>
  <si>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</si>
  <si>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</si>
  <si>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</si>
  <si>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</si>
  <si>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</si>
  <si>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</si>
  <si>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</si>
  <si>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</si>
  <si>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</si>
  <si>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</si>
  <si>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</si>
  <si>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</si>
  <si>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</si>
  <si>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</si>
  <si>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пригородном, в сельской местности на внутрирайонном транспорте (кроме такси)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</si>
  <si>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</si>
  <si>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Содержание и обслуживание муниципальной казны</t>
  </si>
  <si>
    <t xml:space="preserve">Глава муниципального района Мелеузовский район                                                                           А.В. Суботин                                          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</si>
  <si>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</si>
  <si>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</si>
  <si>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</si>
  <si>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</si>
  <si>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</si>
  <si>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</si>
  <si>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</si>
  <si>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</si>
  <si>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</si>
  <si>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</si>
  <si>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</si>
  <si>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</si>
  <si>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</si>
  <si>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</si>
  <si>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</si>
  <si>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</si>
  <si>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</si>
  <si>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</si>
  <si>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</si>
  <si>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</si>
  <si>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</si>
  <si>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</si>
  <si>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</si>
  <si>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</si>
  <si>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</si>
  <si>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</si>
  <si>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</si>
  <si>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</si>
  <si>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</si>
  <si>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</si>
  <si>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</si>
  <si>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</si>
  <si>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</si>
  <si>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</si>
  <si>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2020 год</t>
  </si>
  <si>
    <t>Цср</t>
  </si>
  <si>
    <t>Мероприятия по развитию малого и среднего предпринимательства</t>
  </si>
  <si>
    <t>Межбюджетные трансферты</t>
  </si>
  <si>
    <t>Сумма</t>
  </si>
  <si>
    <t>Наименование</t>
  </si>
  <si>
    <t>Библиотеки</t>
  </si>
  <si>
    <t>Детские дошкольные учреждения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</si>
  <si>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</si>
  <si>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</si>
  <si>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</si>
  <si>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</si>
  <si>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</si>
  <si>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</si>
  <si>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</si>
  <si>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</si>
  <si>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</si>
  <si>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(тыс.руб.)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</si>
  <si>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</si>
  <si>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</si>
  <si>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</si>
  <si>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</si>
  <si>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РБ</t>
  </si>
  <si>
    <t>МБ</t>
  </si>
  <si>
    <t>ФБ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</si>
  <si>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</si>
  <si>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</si>
  <si>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</si>
  <si>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</si>
  <si>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</si>
  <si>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</si>
  <si>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</si>
  <si>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</si>
  <si>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</si>
  <si>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</si>
  <si>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</si>
  <si>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</si>
  <si>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</si>
  <si>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</si>
  <si>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</si>
  <si>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</si>
  <si>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</si>
  <si>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</si>
  <si>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</si>
  <si>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Дотации на выравнивание бюджетной обеспеченности</t>
  </si>
  <si>
    <t>Мб</t>
  </si>
  <si>
    <t>Дворцы и дома культуры, другие учреждения культуры</t>
  </si>
  <si>
    <t>Мероприятия в сфере культуры, кинематографии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</si>
  <si>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</si>
  <si>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</si>
  <si>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</si>
  <si>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</si>
  <si>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</si>
  <si>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</si>
  <si>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</si>
  <si>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</si>
  <si>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</si>
  <si>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</si>
  <si>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</si>
  <si>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</si>
  <si>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</si>
  <si>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</si>
  <si>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</si>
  <si>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Основное мероприятие "Мероприятия в сфере строительства инженерных коммуникаций"</t>
  </si>
  <si>
    <t>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</t>
  </si>
  <si>
    <t>Субсидии на поддержку обустройства мест массового отдыха населения (городских парков) за счет средств федерального бюджета и бюджета Республики Башкортостан</t>
  </si>
  <si>
    <t>Основное мероприятие "Повышение инвестиционной привлекательности отрасли ЖКХ"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</si>
  <si>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</si>
  <si>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</si>
  <si>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</si>
  <si>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</si>
  <si>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</si>
  <si>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</si>
  <si>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</si>
  <si>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</si>
  <si>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Предоставление социальных выплат молодым семьям при рождении (усыновлении) ребенка (детей)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</si>
  <si>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</si>
  <si>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</si>
  <si>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</si>
  <si>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Улучшение жилищных условий граждан, проживающих в сельской местности</t>
  </si>
  <si>
    <t>09\0\07\L5675</t>
  </si>
  <si>
    <t>09\0\01\L5672</t>
  </si>
  <si>
    <t>Мероприятия по развитию водоснабжения в сельской местности</t>
  </si>
  <si>
    <t>09\0\04\L5550</t>
  </si>
  <si>
    <t>09\0\04\L5600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</si>
  <si>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</si>
  <si>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07\0\01\S2010</t>
  </si>
  <si>
    <t xml:space="preserve">Осуществление мероприятий по созданию новых  мест в общеобразовательных организациях за счет капитального ремонта </t>
  </si>
  <si>
    <t>01\0\02\S2020</t>
  </si>
  <si>
    <t>2021 год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</si>
  <si>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2020 и 2021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</si>
  <si>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</si>
  <si>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</si>
  <si>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09\0\07\S2220</t>
  </si>
  <si>
    <t>09\0\07\S2210</t>
  </si>
  <si>
    <t xml:space="preserve">                                                                                                                                              от ___ декабря 2018 года № ______ </t>
  </si>
  <si>
    <t>07\0\05\00000</t>
  </si>
  <si>
    <t>07\0\05\65040</t>
  </si>
  <si>
    <t>08\0\05\00000</t>
  </si>
  <si>
    <t>08\0\05\02300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</si>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</sst>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07" fontId="6" fillId="0" borderId="10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7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Border="1" applyAlignment="1">
      <alignment vertical="center" wrapText="1"/>
    </xf>
    <xf numFmtId="207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07" fontId="7" fillId="0" borderId="12" xfId="0" applyNumberFormat="1" applyFont="1" applyFill="1" applyBorder="1" applyAlignment="1">
      <alignment horizontal="center" vertical="center" wrapText="1"/>
    </xf>
    <xf numFmtId="207" fontId="2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07" fontId="2" fillId="0" borderId="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07" fontId="1" fillId="0" borderId="0" xfId="0" applyNumberFormat="1" applyFont="1" applyFill="1" applyBorder="1" applyAlignment="1">
      <alignment horizontal="right" vertical="center" wrapText="1"/>
    </xf>
    <xf numFmtId="207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zoomScale="85" zoomScaleNormal="85" zoomScalePageLayoutView="0" workbookViewId="0" topLeftCell="A1">
      <selection activeCell="A38" sqref="A38"/>
    </sheetView>
  </sheetViews>
  <sheetFormatPr defaultColWidth="9.00390625" defaultRowHeight="12.75"/>
  <cols>
    <col min="1" max="1" width="66.375" style="36" customWidth="1"/>
    <col min="2" max="2" width="15.875" style="37" customWidth="1"/>
    <col min="3" max="3" width="5.125" style="37" customWidth="1"/>
    <col min="4" max="4" width="14.875" style="37" customWidth="1"/>
    <col min="5" max="5" width="15.25390625" style="37" customWidth="1"/>
    <col min="6" max="6" width="13.375" style="37" hidden="1" customWidth="1"/>
    <col min="7" max="15" width="9.125" style="37" customWidth="1"/>
    <col min="16" max="16" width="8.125" style="37" customWidth="1"/>
    <col min="17" max="16384" width="9.125" style="37" customWidth="1"/>
  </cols>
  <sheetData>
    <row r="1" spans="1:6" s="23" customFormat="1" ht="15.75">
      <c r="A1" s="44" t="s">
        <v>238</v>
      </c>
      <c r="B1" s="44"/>
      <c r="C1" s="44"/>
      <c r="D1" s="44"/>
      <c r="E1" s="44"/>
      <c r="F1" s="44"/>
    </row>
    <row r="2" spans="1:6" s="23" customFormat="1" ht="15.75">
      <c r="A2" s="44" t="s">
        <v>237</v>
      </c>
      <c r="B2" s="44"/>
      <c r="C2" s="44"/>
      <c r="D2" s="44"/>
      <c r="E2" s="44"/>
      <c r="F2" s="44"/>
    </row>
    <row r="3" spans="1:6" s="23" customFormat="1" ht="15.75">
      <c r="A3" s="44" t="s">
        <v>239</v>
      </c>
      <c r="B3" s="44"/>
      <c r="C3" s="44"/>
      <c r="D3" s="44"/>
      <c r="E3" s="44"/>
      <c r="F3" s="44"/>
    </row>
    <row r="4" spans="1:6" s="23" customFormat="1" ht="15.75">
      <c r="A4" s="44" t="s">
        <v>240</v>
      </c>
      <c r="B4" s="44"/>
      <c r="C4" s="44"/>
      <c r="D4" s="44"/>
      <c r="E4" s="44"/>
      <c r="F4" s="44"/>
    </row>
    <row r="5" spans="1:6" s="23" customFormat="1" ht="15.75">
      <c r="A5" s="44" t="s">
        <v>314</v>
      </c>
      <c r="B5" s="44"/>
      <c r="C5" s="44"/>
      <c r="D5" s="44"/>
      <c r="E5" s="44"/>
      <c r="F5" s="44"/>
    </row>
    <row r="6" s="23" customFormat="1" ht="15.75">
      <c r="A6" s="18"/>
    </row>
    <row r="7" spans="1:6" s="23" customFormat="1" ht="78" customHeight="1">
      <c r="A7" s="45" t="s">
        <v>309</v>
      </c>
      <c r="B7" s="45"/>
      <c r="C7" s="45"/>
      <c r="D7" s="45"/>
      <c r="E7" s="45"/>
      <c r="F7" s="46"/>
    </row>
    <row r="8" spans="1:6" s="23" customFormat="1" ht="15.75">
      <c r="A8" s="39" t="s">
        <v>236</v>
      </c>
      <c r="B8" s="39"/>
      <c r="C8" s="39"/>
      <c r="D8" s="39"/>
      <c r="E8" s="39"/>
      <c r="F8" s="39"/>
    </row>
    <row r="9" spans="1:5" s="9" customFormat="1" ht="15.75">
      <c r="A9" s="40" t="s">
        <v>224</v>
      </c>
      <c r="B9" s="40" t="s">
        <v>220</v>
      </c>
      <c r="C9" s="40" t="s">
        <v>7</v>
      </c>
      <c r="D9" s="42" t="s">
        <v>223</v>
      </c>
      <c r="E9" s="43"/>
    </row>
    <row r="10" spans="1:5" s="9" customFormat="1" ht="15.75">
      <c r="A10" s="41"/>
      <c r="B10" s="41"/>
      <c r="C10" s="41"/>
      <c r="D10" s="8" t="s">
        <v>219</v>
      </c>
      <c r="E10" s="8" t="s">
        <v>308</v>
      </c>
    </row>
    <row r="11" spans="1:5" s="9" customFormat="1" ht="15.75">
      <c r="A11" s="7">
        <v>1</v>
      </c>
      <c r="B11" s="7">
        <v>2</v>
      </c>
      <c r="C11" s="7">
        <v>3</v>
      </c>
      <c r="D11" s="8">
        <v>4</v>
      </c>
      <c r="E11" s="8">
        <v>5</v>
      </c>
    </row>
    <row r="12" spans="1:6" s="10" customFormat="1" ht="47.25">
      <c r="A12" s="3" t="s">
        <v>63</v>
      </c>
      <c r="B12" s="4" t="s">
        <v>43</v>
      </c>
      <c r="C12" s="4"/>
      <c r="D12" s="11">
        <f>D13+D22+D35+D59+D74+D40+D49+D54</f>
        <v>1138236.2</v>
      </c>
      <c r="E12" s="11">
        <f>E13+E22+E35+E59+E74+E40+E49+E54</f>
        <v>1174811.1</v>
      </c>
      <c r="F12" s="2"/>
    </row>
    <row r="13" spans="1:6" s="10" customFormat="1" ht="31.5">
      <c r="A13" s="5" t="s">
        <v>78</v>
      </c>
      <c r="B13" s="6" t="s">
        <v>44</v>
      </c>
      <c r="C13" s="6"/>
      <c r="D13" s="12">
        <f>D16+D18+D20+D14</f>
        <v>375029.5</v>
      </c>
      <c r="E13" s="12">
        <f>E16+E18+E20+E14</f>
        <v>386028.4</v>
      </c>
      <c r="F13" s="2"/>
    </row>
    <row r="14" spans="1:5" s="2" customFormat="1" ht="15.75">
      <c r="A14" s="5" t="s">
        <v>226</v>
      </c>
      <c r="B14" s="6" t="s">
        <v>82</v>
      </c>
      <c r="C14" s="6"/>
      <c r="D14" s="12">
        <f>D15</f>
        <v>111082</v>
      </c>
      <c r="E14" s="12">
        <f>E15</f>
        <v>111604</v>
      </c>
    </row>
    <row r="15" spans="1:6" s="2" customFormat="1" ht="31.5">
      <c r="A15" s="5" t="s">
        <v>254</v>
      </c>
      <c r="B15" s="6" t="s">
        <v>82</v>
      </c>
      <c r="C15" s="6" t="s">
        <v>255</v>
      </c>
      <c r="D15" s="12">
        <v>111082</v>
      </c>
      <c r="E15" s="12">
        <v>111604</v>
      </c>
      <c r="F15" s="2" t="s">
        <v>264</v>
      </c>
    </row>
    <row r="16" spans="1:5" s="2" customFormat="1" ht="220.5">
      <c r="A16" s="5" t="s">
        <v>286</v>
      </c>
      <c r="B16" s="6" t="s">
        <v>79</v>
      </c>
      <c r="C16" s="6"/>
      <c r="D16" s="12">
        <f>D17</f>
        <v>193844.6</v>
      </c>
      <c r="E16" s="12">
        <f>E17</f>
        <v>202373.8</v>
      </c>
    </row>
    <row r="17" spans="1:6" s="2" customFormat="1" ht="39" customHeight="1">
      <c r="A17" s="5" t="s">
        <v>254</v>
      </c>
      <c r="B17" s="6" t="s">
        <v>79</v>
      </c>
      <c r="C17" s="6" t="s">
        <v>255</v>
      </c>
      <c r="D17" s="12">
        <v>193844.6</v>
      </c>
      <c r="E17" s="12">
        <v>202373.8</v>
      </c>
      <c r="F17" s="2" t="s">
        <v>241</v>
      </c>
    </row>
    <row r="18" spans="1:5" s="2" customFormat="1" ht="206.25" customHeight="1">
      <c r="A18" s="5" t="s">
        <v>6</v>
      </c>
      <c r="B18" s="6" t="s">
        <v>80</v>
      </c>
      <c r="C18" s="6"/>
      <c r="D18" s="12">
        <f>D19</f>
        <v>2771.8</v>
      </c>
      <c r="E18" s="12">
        <f>E19</f>
        <v>2874.5</v>
      </c>
    </row>
    <row r="19" spans="1:6" s="2" customFormat="1" ht="39" customHeight="1">
      <c r="A19" s="5" t="s">
        <v>254</v>
      </c>
      <c r="B19" s="6" t="s">
        <v>80</v>
      </c>
      <c r="C19" s="6" t="s">
        <v>255</v>
      </c>
      <c r="D19" s="12">
        <v>2771.8</v>
      </c>
      <c r="E19" s="12">
        <v>2874.5</v>
      </c>
      <c r="F19" s="2" t="s">
        <v>241</v>
      </c>
    </row>
    <row r="20" spans="1:5" s="2" customFormat="1" ht="240.75" customHeight="1">
      <c r="A20" s="5" t="s">
        <v>287</v>
      </c>
      <c r="B20" s="6" t="s">
        <v>81</v>
      </c>
      <c r="C20" s="6"/>
      <c r="D20" s="12">
        <f>D21</f>
        <v>67331.1</v>
      </c>
      <c r="E20" s="12">
        <f>E21</f>
        <v>69176.1</v>
      </c>
    </row>
    <row r="21" spans="1:6" s="2" customFormat="1" ht="31.5">
      <c r="A21" s="5" t="s">
        <v>254</v>
      </c>
      <c r="B21" s="6" t="s">
        <v>81</v>
      </c>
      <c r="C21" s="6" t="s">
        <v>255</v>
      </c>
      <c r="D21" s="12">
        <v>67331.1</v>
      </c>
      <c r="E21" s="12">
        <v>69176.1</v>
      </c>
      <c r="F21" s="2" t="s">
        <v>241</v>
      </c>
    </row>
    <row r="22" spans="1:6" s="10" customFormat="1" ht="31.5">
      <c r="A22" s="5" t="s">
        <v>83</v>
      </c>
      <c r="B22" s="6" t="s">
        <v>84</v>
      </c>
      <c r="C22" s="6"/>
      <c r="D22" s="12">
        <f>D25+D27+D29+D23+D33+D31</f>
        <v>544999.7999999999</v>
      </c>
      <c r="E22" s="12">
        <f>E25+E27+E29+E23+E33+E31</f>
        <v>566700.9</v>
      </c>
      <c r="F22" s="2"/>
    </row>
    <row r="23" spans="1:6" s="10" customFormat="1" ht="31.5">
      <c r="A23" s="5" t="s">
        <v>256</v>
      </c>
      <c r="B23" s="6" t="s">
        <v>88</v>
      </c>
      <c r="C23" s="6"/>
      <c r="D23" s="12">
        <f>D24</f>
        <v>159747</v>
      </c>
      <c r="E23" s="12">
        <f>E24</f>
        <v>161294</v>
      </c>
      <c r="F23" s="2"/>
    </row>
    <row r="24" spans="1:6" s="10" customFormat="1" ht="31.5">
      <c r="A24" s="5" t="s">
        <v>254</v>
      </c>
      <c r="B24" s="6" t="s">
        <v>88</v>
      </c>
      <c r="C24" s="6" t="s">
        <v>255</v>
      </c>
      <c r="D24" s="12">
        <v>159747</v>
      </c>
      <c r="E24" s="12">
        <v>161294</v>
      </c>
      <c r="F24" s="2"/>
    </row>
    <row r="25" spans="1:5" s="2" customFormat="1" ht="189">
      <c r="A25" s="5" t="s">
        <v>288</v>
      </c>
      <c r="B25" s="6" t="s">
        <v>85</v>
      </c>
      <c r="C25" s="6"/>
      <c r="D25" s="12">
        <f>D26</f>
        <v>336498.2</v>
      </c>
      <c r="E25" s="12">
        <f>E26</f>
        <v>355678.6</v>
      </c>
    </row>
    <row r="26" spans="1:6" s="2" customFormat="1" ht="31.5">
      <c r="A26" s="5" t="s">
        <v>254</v>
      </c>
      <c r="B26" s="6" t="s">
        <v>85</v>
      </c>
      <c r="C26" s="6" t="s">
        <v>255</v>
      </c>
      <c r="D26" s="12">
        <v>336498.2</v>
      </c>
      <c r="E26" s="12">
        <v>355678.6</v>
      </c>
      <c r="F26" s="2" t="s">
        <v>241</v>
      </c>
    </row>
    <row r="27" spans="1:5" s="2" customFormat="1" ht="189">
      <c r="A27" s="5" t="s">
        <v>289</v>
      </c>
      <c r="B27" s="6" t="s">
        <v>86</v>
      </c>
      <c r="C27" s="6"/>
      <c r="D27" s="12">
        <f>D28</f>
        <v>10956.6</v>
      </c>
      <c r="E27" s="12">
        <f>E28</f>
        <v>11362.4</v>
      </c>
    </row>
    <row r="28" spans="1:6" s="2" customFormat="1" ht="31.5">
      <c r="A28" s="5" t="s">
        <v>254</v>
      </c>
      <c r="B28" s="6" t="s">
        <v>86</v>
      </c>
      <c r="C28" s="6" t="s">
        <v>255</v>
      </c>
      <c r="D28" s="12">
        <v>10956.6</v>
      </c>
      <c r="E28" s="12">
        <v>11362.4</v>
      </c>
      <c r="F28" s="2" t="s">
        <v>241</v>
      </c>
    </row>
    <row r="29" spans="1:5" s="2" customFormat="1" ht="207" customHeight="1">
      <c r="A29" s="5" t="s">
        <v>290</v>
      </c>
      <c r="B29" s="6" t="s">
        <v>87</v>
      </c>
      <c r="C29" s="6"/>
      <c r="D29" s="12">
        <f>D30</f>
        <v>36749.4</v>
      </c>
      <c r="E29" s="12">
        <f>E30</f>
        <v>37817.3</v>
      </c>
    </row>
    <row r="30" spans="1:6" s="2" customFormat="1" ht="31.5">
      <c r="A30" s="5" t="s">
        <v>254</v>
      </c>
      <c r="B30" s="6" t="s">
        <v>87</v>
      </c>
      <c r="C30" s="6" t="s">
        <v>255</v>
      </c>
      <c r="D30" s="12">
        <v>36749.4</v>
      </c>
      <c r="E30" s="12">
        <v>37817.3</v>
      </c>
      <c r="F30" s="2" t="s">
        <v>241</v>
      </c>
    </row>
    <row r="31" spans="1:5" s="2" customFormat="1" ht="47.25">
      <c r="A31" s="5" t="s">
        <v>53</v>
      </c>
      <c r="B31" s="6" t="s">
        <v>61</v>
      </c>
      <c r="C31" s="6"/>
      <c r="D31" s="12">
        <f>D32</f>
        <v>548.6</v>
      </c>
      <c r="E31" s="12">
        <f>E32</f>
        <v>548.6</v>
      </c>
    </row>
    <row r="32" spans="1:5" s="2" customFormat="1" ht="31.5">
      <c r="A32" s="5" t="s">
        <v>254</v>
      </c>
      <c r="B32" s="6" t="s">
        <v>61</v>
      </c>
      <c r="C32" s="6" t="s">
        <v>255</v>
      </c>
      <c r="D32" s="12">
        <v>548.6</v>
      </c>
      <c r="E32" s="12">
        <v>548.6</v>
      </c>
    </row>
    <row r="33" spans="1:6" s="10" customFormat="1" ht="49.5" customHeight="1">
      <c r="A33" s="5" t="s">
        <v>306</v>
      </c>
      <c r="B33" s="6" t="s">
        <v>307</v>
      </c>
      <c r="C33" s="6"/>
      <c r="D33" s="12">
        <f>D34</f>
        <v>500</v>
      </c>
      <c r="E33" s="12">
        <f>E34</f>
        <v>0</v>
      </c>
      <c r="F33" s="2"/>
    </row>
    <row r="34" spans="1:6" s="10" customFormat="1" ht="31.5">
      <c r="A34" s="5" t="s">
        <v>254</v>
      </c>
      <c r="B34" s="6" t="s">
        <v>307</v>
      </c>
      <c r="C34" s="6" t="s">
        <v>255</v>
      </c>
      <c r="D34" s="12">
        <v>500</v>
      </c>
      <c r="E34" s="12">
        <v>0</v>
      </c>
      <c r="F34" s="2"/>
    </row>
    <row r="35" spans="1:6" s="10" customFormat="1" ht="31.5">
      <c r="A35" s="5" t="s">
        <v>89</v>
      </c>
      <c r="B35" s="6" t="s">
        <v>90</v>
      </c>
      <c r="C35" s="6"/>
      <c r="D35" s="12">
        <f>D36+D38</f>
        <v>66587</v>
      </c>
      <c r="E35" s="12">
        <f>E36+E38</f>
        <v>66831</v>
      </c>
      <c r="F35" s="2"/>
    </row>
    <row r="36" spans="1:5" s="2" customFormat="1" ht="15.75">
      <c r="A36" s="5" t="s">
        <v>76</v>
      </c>
      <c r="B36" s="6" t="s">
        <v>91</v>
      </c>
      <c r="C36" s="6"/>
      <c r="D36" s="12">
        <f>D37</f>
        <v>56164</v>
      </c>
      <c r="E36" s="12">
        <f>E37</f>
        <v>56305</v>
      </c>
    </row>
    <row r="37" spans="1:6" s="2" customFormat="1" ht="31.5">
      <c r="A37" s="5" t="s">
        <v>254</v>
      </c>
      <c r="B37" s="6" t="s">
        <v>91</v>
      </c>
      <c r="C37" s="6" t="s">
        <v>255</v>
      </c>
      <c r="D37" s="12">
        <v>56164</v>
      </c>
      <c r="E37" s="12">
        <v>56305</v>
      </c>
      <c r="F37" s="2" t="s">
        <v>264</v>
      </c>
    </row>
    <row r="38" spans="1:5" s="2" customFormat="1" ht="49.5" customHeight="1">
      <c r="A38" s="1" t="s">
        <v>319</v>
      </c>
      <c r="B38" s="6" t="s">
        <v>16</v>
      </c>
      <c r="C38" s="6"/>
      <c r="D38" s="12">
        <f>D39</f>
        <v>10423</v>
      </c>
      <c r="E38" s="12">
        <f>E39</f>
        <v>10526</v>
      </c>
    </row>
    <row r="39" spans="1:5" s="2" customFormat="1" ht="31.5">
      <c r="A39" s="5" t="s">
        <v>254</v>
      </c>
      <c r="B39" s="6" t="s">
        <v>16</v>
      </c>
      <c r="C39" s="6" t="s">
        <v>255</v>
      </c>
      <c r="D39" s="12">
        <v>10423</v>
      </c>
      <c r="E39" s="12">
        <v>10526</v>
      </c>
    </row>
    <row r="40" spans="1:5" s="2" customFormat="1" ht="47.25">
      <c r="A40" s="5" t="s">
        <v>185</v>
      </c>
      <c r="B40" s="6" t="s">
        <v>93</v>
      </c>
      <c r="C40" s="6"/>
      <c r="D40" s="12">
        <f>D41+D46+D44</f>
        <v>22436.7</v>
      </c>
      <c r="E40" s="12">
        <f>E41+E46+E44</f>
        <v>23350</v>
      </c>
    </row>
    <row r="41" spans="1:5" s="2" customFormat="1" ht="31.5">
      <c r="A41" s="5" t="s">
        <v>235</v>
      </c>
      <c r="B41" s="6" t="s">
        <v>33</v>
      </c>
      <c r="C41" s="6"/>
      <c r="D41" s="12">
        <f>D42+D43</f>
        <v>2100</v>
      </c>
      <c r="E41" s="12">
        <f>E42+E43</f>
        <v>2200</v>
      </c>
    </row>
    <row r="42" spans="1:5" s="2" customFormat="1" ht="15.75">
      <c r="A42" s="5" t="s">
        <v>259</v>
      </c>
      <c r="B42" s="6" t="s">
        <v>33</v>
      </c>
      <c r="C42" s="6" t="s">
        <v>258</v>
      </c>
      <c r="D42" s="12">
        <v>420</v>
      </c>
      <c r="E42" s="12">
        <v>440</v>
      </c>
    </row>
    <row r="43" spans="1:5" s="2" customFormat="1" ht="31.5">
      <c r="A43" s="5" t="s">
        <v>254</v>
      </c>
      <c r="B43" s="6" t="s">
        <v>33</v>
      </c>
      <c r="C43" s="6" t="s">
        <v>255</v>
      </c>
      <c r="D43" s="12">
        <v>1680</v>
      </c>
      <c r="E43" s="12">
        <v>1760</v>
      </c>
    </row>
    <row r="44" spans="1:5" s="2" customFormat="1" ht="47.25">
      <c r="A44" s="5" t="s">
        <v>295</v>
      </c>
      <c r="B44" s="6" t="s">
        <v>35</v>
      </c>
      <c r="C44" s="6"/>
      <c r="D44" s="12">
        <f>D45</f>
        <v>2404.8</v>
      </c>
      <c r="E44" s="12">
        <f>E45</f>
        <v>2501.1</v>
      </c>
    </row>
    <row r="45" spans="1:6" s="2" customFormat="1" ht="15.75">
      <c r="A45" s="5" t="s">
        <v>259</v>
      </c>
      <c r="B45" s="6" t="s">
        <v>35</v>
      </c>
      <c r="C45" s="6" t="s">
        <v>258</v>
      </c>
      <c r="D45" s="12">
        <v>2404.8</v>
      </c>
      <c r="E45" s="12">
        <v>2501.1</v>
      </c>
      <c r="F45" s="2" t="s">
        <v>241</v>
      </c>
    </row>
    <row r="46" spans="1:5" s="2" customFormat="1" ht="47.25">
      <c r="A46" s="5" t="s">
        <v>291</v>
      </c>
      <c r="B46" s="6" t="s">
        <v>34</v>
      </c>
      <c r="C46" s="6"/>
      <c r="D46" s="12">
        <f>D47+D48</f>
        <v>17931.9</v>
      </c>
      <c r="E46" s="12">
        <f>E47+E48</f>
        <v>18648.9</v>
      </c>
    </row>
    <row r="47" spans="1:6" s="2" customFormat="1" ht="31.5">
      <c r="A47" s="5" t="s">
        <v>267</v>
      </c>
      <c r="B47" s="6" t="s">
        <v>34</v>
      </c>
      <c r="C47" s="6" t="s">
        <v>258</v>
      </c>
      <c r="D47" s="12">
        <v>12074.7</v>
      </c>
      <c r="E47" s="12">
        <v>12557.5</v>
      </c>
      <c r="F47" s="2" t="s">
        <v>241</v>
      </c>
    </row>
    <row r="48" spans="1:5" s="2" customFormat="1" ht="31.5">
      <c r="A48" s="5" t="s">
        <v>254</v>
      </c>
      <c r="B48" s="6" t="s">
        <v>34</v>
      </c>
      <c r="C48" s="6" t="s">
        <v>255</v>
      </c>
      <c r="D48" s="12">
        <v>5857.2</v>
      </c>
      <c r="E48" s="12">
        <v>6091.4</v>
      </c>
    </row>
    <row r="49" spans="1:5" s="2" customFormat="1" ht="31.5">
      <c r="A49" s="5" t="s">
        <v>96</v>
      </c>
      <c r="B49" s="6" t="s">
        <v>95</v>
      </c>
      <c r="C49" s="6"/>
      <c r="D49" s="12">
        <f>D50</f>
        <v>2555</v>
      </c>
      <c r="E49" s="12">
        <f>E50</f>
        <v>2645</v>
      </c>
    </row>
    <row r="50" spans="1:5" s="2" customFormat="1" ht="15.75">
      <c r="A50" s="5" t="s">
        <v>8</v>
      </c>
      <c r="B50" s="6" t="s">
        <v>36</v>
      </c>
      <c r="C50" s="6"/>
      <c r="D50" s="12">
        <f>D51+D52+D53</f>
        <v>2555</v>
      </c>
      <c r="E50" s="12">
        <f>E51+E52+E53</f>
        <v>2645</v>
      </c>
    </row>
    <row r="51" spans="1:6" s="2" customFormat="1" ht="63">
      <c r="A51" s="5" t="s">
        <v>246</v>
      </c>
      <c r="B51" s="6" t="s">
        <v>36</v>
      </c>
      <c r="C51" s="6" t="s">
        <v>247</v>
      </c>
      <c r="D51" s="12">
        <v>1196</v>
      </c>
      <c r="E51" s="12">
        <v>1244</v>
      </c>
      <c r="F51" s="2" t="s">
        <v>264</v>
      </c>
    </row>
    <row r="52" spans="1:6" s="2" customFormat="1" ht="31.5">
      <c r="A52" s="5" t="s">
        <v>267</v>
      </c>
      <c r="B52" s="6" t="s">
        <v>36</v>
      </c>
      <c r="C52" s="6" t="s">
        <v>248</v>
      </c>
      <c r="D52" s="12">
        <v>1094</v>
      </c>
      <c r="E52" s="12">
        <v>1136</v>
      </c>
      <c r="F52" s="2" t="s">
        <v>264</v>
      </c>
    </row>
    <row r="53" spans="1:5" s="2" customFormat="1" ht="31.5">
      <c r="A53" s="5" t="s">
        <v>254</v>
      </c>
      <c r="B53" s="6" t="s">
        <v>36</v>
      </c>
      <c r="C53" s="6" t="s">
        <v>255</v>
      </c>
      <c r="D53" s="12">
        <v>265</v>
      </c>
      <c r="E53" s="12">
        <v>265</v>
      </c>
    </row>
    <row r="54" spans="1:5" s="2" customFormat="1" ht="31.5">
      <c r="A54" s="5" t="s">
        <v>99</v>
      </c>
      <c r="B54" s="6" t="s">
        <v>97</v>
      </c>
      <c r="C54" s="6"/>
      <c r="D54" s="12">
        <f>D55</f>
        <v>33880</v>
      </c>
      <c r="E54" s="12">
        <f>E55</f>
        <v>33942</v>
      </c>
    </row>
    <row r="55" spans="1:5" s="2" customFormat="1" ht="63">
      <c r="A55" s="5" t="s">
        <v>234</v>
      </c>
      <c r="B55" s="6" t="s">
        <v>37</v>
      </c>
      <c r="C55" s="6"/>
      <c r="D55" s="12">
        <f>D56+D57+D58</f>
        <v>33880</v>
      </c>
      <c r="E55" s="12">
        <f>E56+E57+E58</f>
        <v>33942</v>
      </c>
    </row>
    <row r="56" spans="1:6" s="2" customFormat="1" ht="63">
      <c r="A56" s="5" t="s">
        <v>246</v>
      </c>
      <c r="B56" s="6" t="s">
        <v>37</v>
      </c>
      <c r="C56" s="6" t="s">
        <v>247</v>
      </c>
      <c r="D56" s="12">
        <v>28257</v>
      </c>
      <c r="E56" s="12">
        <v>28257</v>
      </c>
      <c r="F56" s="2" t="s">
        <v>264</v>
      </c>
    </row>
    <row r="57" spans="1:6" s="2" customFormat="1" ht="31.5">
      <c r="A57" s="5" t="s">
        <v>267</v>
      </c>
      <c r="B57" s="6" t="s">
        <v>37</v>
      </c>
      <c r="C57" s="6" t="s">
        <v>248</v>
      </c>
      <c r="D57" s="12">
        <v>5393</v>
      </c>
      <c r="E57" s="12">
        <v>5458</v>
      </c>
      <c r="F57" s="2" t="s">
        <v>264</v>
      </c>
    </row>
    <row r="58" spans="1:6" s="2" customFormat="1" ht="15.75">
      <c r="A58" s="5" t="s">
        <v>249</v>
      </c>
      <c r="B58" s="6" t="s">
        <v>37</v>
      </c>
      <c r="C58" s="6" t="s">
        <v>250</v>
      </c>
      <c r="D58" s="12">
        <v>230</v>
      </c>
      <c r="E58" s="12">
        <v>227</v>
      </c>
      <c r="F58" s="2" t="s">
        <v>264</v>
      </c>
    </row>
    <row r="59" spans="1:5" s="2" customFormat="1" ht="63">
      <c r="A59" s="5" t="s">
        <v>92</v>
      </c>
      <c r="B59" s="6" t="s">
        <v>98</v>
      </c>
      <c r="C59" s="6"/>
      <c r="D59" s="12">
        <f>D60+D62+D64+D68+D70+D66+D72</f>
        <v>49590.899999999994</v>
      </c>
      <c r="E59" s="12">
        <f>E60+E62+E64+E68+E70+E66+E72</f>
        <v>50442</v>
      </c>
    </row>
    <row r="60" spans="1:5" s="2" customFormat="1" ht="15.75">
      <c r="A60" s="5" t="s">
        <v>74</v>
      </c>
      <c r="B60" s="6" t="s">
        <v>209</v>
      </c>
      <c r="C60" s="6"/>
      <c r="D60" s="12">
        <f>D61</f>
        <v>1395</v>
      </c>
      <c r="E60" s="12">
        <f>E61</f>
        <v>1395</v>
      </c>
    </row>
    <row r="61" spans="1:5" s="2" customFormat="1" ht="31.5">
      <c r="A61" s="5" t="s">
        <v>254</v>
      </c>
      <c r="B61" s="6" t="s">
        <v>209</v>
      </c>
      <c r="C61" s="6" t="s">
        <v>255</v>
      </c>
      <c r="D61" s="12">
        <v>1395</v>
      </c>
      <c r="E61" s="12">
        <v>1395</v>
      </c>
    </row>
    <row r="62" spans="1:5" s="2" customFormat="1" ht="31.5">
      <c r="A62" s="5" t="s">
        <v>75</v>
      </c>
      <c r="B62" s="6" t="s">
        <v>210</v>
      </c>
      <c r="C62" s="6"/>
      <c r="D62" s="12">
        <f>D63</f>
        <v>6942</v>
      </c>
      <c r="E62" s="12">
        <f>E63</f>
        <v>6942</v>
      </c>
    </row>
    <row r="63" spans="1:5" s="2" customFormat="1" ht="31.5">
      <c r="A63" s="5" t="s">
        <v>254</v>
      </c>
      <c r="B63" s="6" t="s">
        <v>210</v>
      </c>
      <c r="C63" s="6" t="s">
        <v>255</v>
      </c>
      <c r="D63" s="12">
        <v>6942</v>
      </c>
      <c r="E63" s="12">
        <v>6942</v>
      </c>
    </row>
    <row r="64" spans="1:5" s="2" customFormat="1" ht="94.5">
      <c r="A64" s="5" t="s">
        <v>180</v>
      </c>
      <c r="B64" s="6" t="s">
        <v>38</v>
      </c>
      <c r="C64" s="8"/>
      <c r="D64" s="12">
        <f>D65</f>
        <v>20378</v>
      </c>
      <c r="E64" s="12">
        <f>E65</f>
        <v>21193.1</v>
      </c>
    </row>
    <row r="65" spans="1:6" s="2" customFormat="1" ht="31.5">
      <c r="A65" s="5" t="s">
        <v>254</v>
      </c>
      <c r="B65" s="6" t="s">
        <v>38</v>
      </c>
      <c r="C65" s="6" t="s">
        <v>255</v>
      </c>
      <c r="D65" s="12">
        <v>20378</v>
      </c>
      <c r="E65" s="12">
        <v>21193.1</v>
      </c>
      <c r="F65" s="2" t="s">
        <v>241</v>
      </c>
    </row>
    <row r="66" spans="1:5" s="2" customFormat="1" ht="173.25">
      <c r="A66" s="5" t="s">
        <v>181</v>
      </c>
      <c r="B66" s="6" t="s">
        <v>41</v>
      </c>
      <c r="C66" s="6"/>
      <c r="D66" s="12">
        <f>D67</f>
        <v>280.8</v>
      </c>
      <c r="E66" s="12">
        <f>E67</f>
        <v>280.8</v>
      </c>
    </row>
    <row r="67" spans="1:6" s="2" customFormat="1" ht="15.75">
      <c r="A67" s="5" t="s">
        <v>259</v>
      </c>
      <c r="B67" s="6" t="s">
        <v>41</v>
      </c>
      <c r="C67" s="6" t="s">
        <v>258</v>
      </c>
      <c r="D67" s="12">
        <v>280.8</v>
      </c>
      <c r="E67" s="12">
        <v>280.8</v>
      </c>
      <c r="F67" s="2" t="s">
        <v>241</v>
      </c>
    </row>
    <row r="68" spans="1:5" s="2" customFormat="1" ht="63">
      <c r="A68" s="5" t="s">
        <v>292</v>
      </c>
      <c r="B68" s="6" t="s">
        <v>39</v>
      </c>
      <c r="C68" s="6"/>
      <c r="D68" s="12">
        <f>D69</f>
        <v>10818.7</v>
      </c>
      <c r="E68" s="12">
        <f>E69</f>
        <v>10818.7</v>
      </c>
    </row>
    <row r="69" spans="1:6" s="2" customFormat="1" ht="31.5">
      <c r="A69" s="5" t="s">
        <v>254</v>
      </c>
      <c r="B69" s="6" t="s">
        <v>39</v>
      </c>
      <c r="C69" s="6" t="s">
        <v>255</v>
      </c>
      <c r="D69" s="12">
        <v>10818.7</v>
      </c>
      <c r="E69" s="12">
        <v>10818.7</v>
      </c>
      <c r="F69" s="2" t="s">
        <v>241</v>
      </c>
    </row>
    <row r="70" spans="1:5" s="2" customFormat="1" ht="78.75">
      <c r="A70" s="5" t="s">
        <v>293</v>
      </c>
      <c r="B70" s="6" t="s">
        <v>40</v>
      </c>
      <c r="C70" s="6"/>
      <c r="D70" s="12">
        <f>D71</f>
        <v>973.6</v>
      </c>
      <c r="E70" s="12">
        <f>E71</f>
        <v>1009.6</v>
      </c>
    </row>
    <row r="71" spans="1:6" s="2" customFormat="1" ht="31.5">
      <c r="A71" s="5" t="s">
        <v>254</v>
      </c>
      <c r="B71" s="6" t="s">
        <v>40</v>
      </c>
      <c r="C71" s="6" t="s">
        <v>258</v>
      </c>
      <c r="D71" s="12">
        <v>973.6</v>
      </c>
      <c r="E71" s="12">
        <v>1009.6</v>
      </c>
      <c r="F71" s="2" t="s">
        <v>241</v>
      </c>
    </row>
    <row r="72" spans="1:5" s="2" customFormat="1" ht="47.25">
      <c r="A72" s="5" t="s">
        <v>15</v>
      </c>
      <c r="B72" s="6" t="s">
        <v>12</v>
      </c>
      <c r="C72" s="6"/>
      <c r="D72" s="20">
        <f>D73</f>
        <v>8802.8</v>
      </c>
      <c r="E72" s="12">
        <f>E73</f>
        <v>8802.8</v>
      </c>
    </row>
    <row r="73" spans="1:5" s="2" customFormat="1" ht="31.5">
      <c r="A73" s="5" t="s">
        <v>254</v>
      </c>
      <c r="B73" s="6" t="s">
        <v>12</v>
      </c>
      <c r="C73" s="6" t="s">
        <v>255</v>
      </c>
      <c r="D73" s="12">
        <v>8802.8</v>
      </c>
      <c r="E73" s="12">
        <v>8802.8</v>
      </c>
    </row>
    <row r="74" spans="1:5" s="2" customFormat="1" ht="47.25">
      <c r="A74" s="5" t="s">
        <v>94</v>
      </c>
      <c r="B74" s="6" t="s">
        <v>100</v>
      </c>
      <c r="C74" s="6"/>
      <c r="D74" s="12">
        <f>D77+D79+D75</f>
        <v>43157.299999999996</v>
      </c>
      <c r="E74" s="12">
        <f>E77+E79+E75</f>
        <v>44871.8</v>
      </c>
    </row>
    <row r="75" spans="1:5" s="2" customFormat="1" ht="31.5">
      <c r="A75" s="5" t="s">
        <v>55</v>
      </c>
      <c r="B75" s="6" t="s">
        <v>42</v>
      </c>
      <c r="C75" s="6"/>
      <c r="D75" s="12">
        <f>D76</f>
        <v>958.2</v>
      </c>
      <c r="E75" s="12">
        <f>E76</f>
        <v>996.5</v>
      </c>
    </row>
    <row r="76" spans="1:6" s="2" customFormat="1" ht="15.75">
      <c r="A76" s="5" t="s">
        <v>259</v>
      </c>
      <c r="B76" s="6" t="s">
        <v>42</v>
      </c>
      <c r="C76" s="6" t="s">
        <v>258</v>
      </c>
      <c r="D76" s="12">
        <v>958.2</v>
      </c>
      <c r="E76" s="12">
        <v>996.5</v>
      </c>
      <c r="F76" s="2" t="s">
        <v>243</v>
      </c>
    </row>
    <row r="77" spans="1:5" s="2" customFormat="1" ht="31.5">
      <c r="A77" s="5" t="s">
        <v>271</v>
      </c>
      <c r="B77" s="6" t="s">
        <v>47</v>
      </c>
      <c r="C77" s="6"/>
      <c r="D77" s="12">
        <f>D78</f>
        <v>280</v>
      </c>
      <c r="E77" s="12">
        <f>E78</f>
        <v>280</v>
      </c>
    </row>
    <row r="78" spans="1:6" s="2" customFormat="1" ht="31.5">
      <c r="A78" s="5" t="s">
        <v>267</v>
      </c>
      <c r="B78" s="6" t="s">
        <v>47</v>
      </c>
      <c r="C78" s="6" t="s">
        <v>248</v>
      </c>
      <c r="D78" s="12">
        <v>280</v>
      </c>
      <c r="E78" s="12">
        <v>280</v>
      </c>
      <c r="F78" s="2" t="s">
        <v>241</v>
      </c>
    </row>
    <row r="79" spans="1:5" s="2" customFormat="1" ht="220.5">
      <c r="A79" s="5" t="s">
        <v>182</v>
      </c>
      <c r="B79" s="6" t="s">
        <v>218</v>
      </c>
      <c r="C79" s="8"/>
      <c r="D79" s="12">
        <f>D80</f>
        <v>41919.1</v>
      </c>
      <c r="E79" s="12">
        <f>E80</f>
        <v>43595.3</v>
      </c>
    </row>
    <row r="80" spans="1:6" s="2" customFormat="1" ht="15.75">
      <c r="A80" s="5" t="s">
        <v>259</v>
      </c>
      <c r="B80" s="6" t="s">
        <v>218</v>
      </c>
      <c r="C80" s="6" t="s">
        <v>258</v>
      </c>
      <c r="D80" s="12">
        <v>41919.1</v>
      </c>
      <c r="E80" s="12">
        <v>43595.3</v>
      </c>
      <c r="F80" s="2" t="s">
        <v>241</v>
      </c>
    </row>
    <row r="81" spans="1:6" s="10" customFormat="1" ht="47.25">
      <c r="A81" s="3" t="s">
        <v>64</v>
      </c>
      <c r="B81" s="4" t="s">
        <v>101</v>
      </c>
      <c r="C81" s="4"/>
      <c r="D81" s="11">
        <f>D82+D87+D90</f>
        <v>85083</v>
      </c>
      <c r="E81" s="11">
        <f>E82+E87+E90</f>
        <v>86687</v>
      </c>
      <c r="F81" s="2"/>
    </row>
    <row r="82" spans="1:6" s="10" customFormat="1" ht="78.75">
      <c r="A82" s="5" t="s">
        <v>269</v>
      </c>
      <c r="B82" s="6" t="s">
        <v>103</v>
      </c>
      <c r="C82" s="6"/>
      <c r="D82" s="12">
        <f>D83</f>
        <v>16260</v>
      </c>
      <c r="E82" s="12">
        <f>E83</f>
        <v>16332</v>
      </c>
      <c r="F82" s="2"/>
    </row>
    <row r="83" spans="1:5" s="2" customFormat="1" ht="15.75">
      <c r="A83" s="5" t="s">
        <v>268</v>
      </c>
      <c r="B83" s="6" t="s">
        <v>213</v>
      </c>
      <c r="C83" s="6"/>
      <c r="D83" s="12">
        <f>D84+D85+D86</f>
        <v>16260</v>
      </c>
      <c r="E83" s="12">
        <f>E84+E85+E86</f>
        <v>16332</v>
      </c>
    </row>
    <row r="84" spans="1:6" s="2" customFormat="1" ht="63">
      <c r="A84" s="5" t="s">
        <v>246</v>
      </c>
      <c r="B84" s="6" t="s">
        <v>213</v>
      </c>
      <c r="C84" s="6" t="s">
        <v>247</v>
      </c>
      <c r="D84" s="12">
        <v>14494</v>
      </c>
      <c r="E84" s="12">
        <v>14494</v>
      </c>
      <c r="F84" s="2" t="s">
        <v>264</v>
      </c>
    </row>
    <row r="85" spans="1:6" s="2" customFormat="1" ht="31.5">
      <c r="A85" s="5" t="s">
        <v>267</v>
      </c>
      <c r="B85" s="6" t="s">
        <v>213</v>
      </c>
      <c r="C85" s="6" t="s">
        <v>248</v>
      </c>
      <c r="D85" s="12">
        <v>1763</v>
      </c>
      <c r="E85" s="12">
        <v>1835</v>
      </c>
      <c r="F85" s="2" t="s">
        <v>264</v>
      </c>
    </row>
    <row r="86" spans="1:6" s="2" customFormat="1" ht="15.75">
      <c r="A86" s="5" t="s">
        <v>249</v>
      </c>
      <c r="B86" s="6" t="s">
        <v>213</v>
      </c>
      <c r="C86" s="6" t="s">
        <v>250</v>
      </c>
      <c r="D86" s="12">
        <v>3</v>
      </c>
      <c r="E86" s="12">
        <v>3</v>
      </c>
      <c r="F86" s="2" t="s">
        <v>264</v>
      </c>
    </row>
    <row r="87" spans="1:5" s="2" customFormat="1" ht="78.75">
      <c r="A87" s="5" t="s">
        <v>102</v>
      </c>
      <c r="B87" s="6" t="s">
        <v>105</v>
      </c>
      <c r="C87" s="6"/>
      <c r="D87" s="12">
        <f>D88</f>
        <v>56516</v>
      </c>
      <c r="E87" s="12">
        <f>E88</f>
        <v>57549</v>
      </c>
    </row>
    <row r="88" spans="1:5" s="2" customFormat="1" ht="15.75">
      <c r="A88" s="5" t="s">
        <v>263</v>
      </c>
      <c r="B88" s="6" t="s">
        <v>214</v>
      </c>
      <c r="C88" s="6"/>
      <c r="D88" s="12">
        <f>D89</f>
        <v>56516</v>
      </c>
      <c r="E88" s="12">
        <f>E89</f>
        <v>57549</v>
      </c>
    </row>
    <row r="89" spans="1:6" s="2" customFormat="1" ht="15.75">
      <c r="A89" s="5" t="s">
        <v>222</v>
      </c>
      <c r="B89" s="6" t="s">
        <v>214</v>
      </c>
      <c r="C89" s="6" t="s">
        <v>257</v>
      </c>
      <c r="D89" s="12">
        <v>56516</v>
      </c>
      <c r="E89" s="12">
        <v>57549</v>
      </c>
      <c r="F89" s="2" t="s">
        <v>264</v>
      </c>
    </row>
    <row r="90" spans="1:5" s="2" customFormat="1" ht="31.5">
      <c r="A90" s="5" t="s">
        <v>104</v>
      </c>
      <c r="B90" s="6" t="s">
        <v>215</v>
      </c>
      <c r="C90" s="6"/>
      <c r="D90" s="12">
        <f>D91</f>
        <v>12307</v>
      </c>
      <c r="E90" s="12">
        <f>E91</f>
        <v>12806</v>
      </c>
    </row>
    <row r="91" spans="1:5" s="2" customFormat="1" ht="15.75">
      <c r="A91" s="5" t="s">
        <v>72</v>
      </c>
      <c r="B91" s="6" t="s">
        <v>216</v>
      </c>
      <c r="C91" s="6"/>
      <c r="D91" s="12">
        <f>D92+D93+D94</f>
        <v>12307</v>
      </c>
      <c r="E91" s="12">
        <f>E92+E93+E94</f>
        <v>12806</v>
      </c>
    </row>
    <row r="92" spans="1:6" s="2" customFormat="1" ht="63">
      <c r="A92" s="5" t="s">
        <v>246</v>
      </c>
      <c r="B92" s="6" t="s">
        <v>216</v>
      </c>
      <c r="C92" s="6" t="s">
        <v>247</v>
      </c>
      <c r="D92" s="12">
        <v>11400</v>
      </c>
      <c r="E92" s="12">
        <v>11856</v>
      </c>
      <c r="F92" s="2" t="s">
        <v>264</v>
      </c>
    </row>
    <row r="93" spans="1:6" s="2" customFormat="1" ht="31.5">
      <c r="A93" s="5" t="s">
        <v>267</v>
      </c>
      <c r="B93" s="6" t="s">
        <v>216</v>
      </c>
      <c r="C93" s="6" t="s">
        <v>248</v>
      </c>
      <c r="D93" s="12">
        <v>906</v>
      </c>
      <c r="E93" s="12">
        <v>949</v>
      </c>
      <c r="F93" s="2" t="s">
        <v>264</v>
      </c>
    </row>
    <row r="94" spans="1:6" s="2" customFormat="1" ht="15.75">
      <c r="A94" s="5" t="s">
        <v>249</v>
      </c>
      <c r="B94" s="6" t="s">
        <v>216</v>
      </c>
      <c r="C94" s="6" t="s">
        <v>250</v>
      </c>
      <c r="D94" s="12">
        <v>1</v>
      </c>
      <c r="E94" s="12">
        <v>1</v>
      </c>
      <c r="F94" s="2" t="s">
        <v>264</v>
      </c>
    </row>
    <row r="95" spans="1:6" s="10" customFormat="1" ht="47.25">
      <c r="A95" s="3" t="s">
        <v>106</v>
      </c>
      <c r="B95" s="4" t="s">
        <v>107</v>
      </c>
      <c r="C95" s="4"/>
      <c r="D95" s="11">
        <f>D96+D99+D102</f>
        <v>54314</v>
      </c>
      <c r="E95" s="11">
        <f>E96+E99+E102</f>
        <v>56284</v>
      </c>
      <c r="F95" s="2"/>
    </row>
    <row r="96" spans="1:5" s="2" customFormat="1" ht="31.5">
      <c r="A96" s="5" t="s">
        <v>108</v>
      </c>
      <c r="B96" s="6" t="s">
        <v>109</v>
      </c>
      <c r="C96" s="6"/>
      <c r="D96" s="12">
        <f>D97</f>
        <v>13269</v>
      </c>
      <c r="E96" s="12">
        <f>E97</f>
        <v>13743</v>
      </c>
    </row>
    <row r="97" spans="1:5" s="2" customFormat="1" ht="15.75">
      <c r="A97" s="5" t="s">
        <v>260</v>
      </c>
      <c r="B97" s="6" t="s">
        <v>110</v>
      </c>
      <c r="C97" s="6"/>
      <c r="D97" s="12">
        <f>D98</f>
        <v>13269</v>
      </c>
      <c r="E97" s="12">
        <f>E98</f>
        <v>13743</v>
      </c>
    </row>
    <row r="98" spans="1:6" s="2" customFormat="1" ht="31.5">
      <c r="A98" s="5" t="s">
        <v>254</v>
      </c>
      <c r="B98" s="6" t="s">
        <v>110</v>
      </c>
      <c r="C98" s="6" t="s">
        <v>255</v>
      </c>
      <c r="D98" s="12">
        <v>13269</v>
      </c>
      <c r="E98" s="12">
        <v>13743</v>
      </c>
      <c r="F98" s="2" t="s">
        <v>264</v>
      </c>
    </row>
    <row r="99" spans="1:5" s="2" customFormat="1" ht="31.5">
      <c r="A99" s="5" t="s">
        <v>111</v>
      </c>
      <c r="B99" s="6" t="s">
        <v>112</v>
      </c>
      <c r="C99" s="6"/>
      <c r="D99" s="12">
        <f>D100</f>
        <v>38545</v>
      </c>
      <c r="E99" s="12">
        <f>E100</f>
        <v>39941</v>
      </c>
    </row>
    <row r="100" spans="1:5" s="2" customFormat="1" ht="15.75">
      <c r="A100" s="5" t="s">
        <v>231</v>
      </c>
      <c r="B100" s="6" t="s">
        <v>113</v>
      </c>
      <c r="C100" s="6"/>
      <c r="D100" s="12">
        <f>D101</f>
        <v>38545</v>
      </c>
      <c r="E100" s="12">
        <f>E101</f>
        <v>39941</v>
      </c>
    </row>
    <row r="101" spans="1:6" s="2" customFormat="1" ht="31.5">
      <c r="A101" s="5" t="s">
        <v>254</v>
      </c>
      <c r="B101" s="6" t="s">
        <v>113</v>
      </c>
      <c r="C101" s="6" t="s">
        <v>255</v>
      </c>
      <c r="D101" s="12">
        <v>38545</v>
      </c>
      <c r="E101" s="12">
        <v>39941</v>
      </c>
      <c r="F101" s="2" t="s">
        <v>264</v>
      </c>
    </row>
    <row r="102" spans="1:5" s="2" customFormat="1" ht="47.25">
      <c r="A102" s="5" t="s">
        <v>5</v>
      </c>
      <c r="B102" s="6" t="s">
        <v>114</v>
      </c>
      <c r="C102" s="6"/>
      <c r="D102" s="12">
        <f>D103</f>
        <v>2500</v>
      </c>
      <c r="E102" s="12">
        <f>E103</f>
        <v>2600</v>
      </c>
    </row>
    <row r="103" spans="1:5" s="2" customFormat="1" ht="15.75">
      <c r="A103" s="5" t="s">
        <v>227</v>
      </c>
      <c r="B103" s="6" t="s">
        <v>115</v>
      </c>
      <c r="C103" s="6"/>
      <c r="D103" s="12">
        <f>D104</f>
        <v>2500</v>
      </c>
      <c r="E103" s="12">
        <f>E104</f>
        <v>2600</v>
      </c>
    </row>
    <row r="104" spans="1:6" s="2" customFormat="1" ht="31.5">
      <c r="A104" s="5" t="s">
        <v>254</v>
      </c>
      <c r="B104" s="6" t="s">
        <v>115</v>
      </c>
      <c r="C104" s="6" t="s">
        <v>255</v>
      </c>
      <c r="D104" s="12">
        <v>2500</v>
      </c>
      <c r="E104" s="12">
        <v>2600</v>
      </c>
      <c r="F104" s="2" t="s">
        <v>264</v>
      </c>
    </row>
    <row r="105" spans="1:6" s="10" customFormat="1" ht="47.25">
      <c r="A105" s="3" t="s">
        <v>0</v>
      </c>
      <c r="B105" s="4" t="s">
        <v>116</v>
      </c>
      <c r="C105" s="4"/>
      <c r="D105" s="11">
        <f>D107</f>
        <v>2300</v>
      </c>
      <c r="E105" s="11">
        <f>E107</f>
        <v>2400</v>
      </c>
      <c r="F105" s="2"/>
    </row>
    <row r="106" spans="1:6" s="10" customFormat="1" ht="47.25">
      <c r="A106" s="5" t="s">
        <v>281</v>
      </c>
      <c r="B106" s="6" t="s">
        <v>117</v>
      </c>
      <c r="C106" s="6"/>
      <c r="D106" s="12">
        <f>D107</f>
        <v>2300</v>
      </c>
      <c r="E106" s="12">
        <f>E107</f>
        <v>2400</v>
      </c>
      <c r="F106" s="2"/>
    </row>
    <row r="107" spans="1:5" s="2" customFormat="1" ht="31.5">
      <c r="A107" s="5" t="s">
        <v>221</v>
      </c>
      <c r="B107" s="6" t="s">
        <v>118</v>
      </c>
      <c r="C107" s="6"/>
      <c r="D107" s="12">
        <f>D108</f>
        <v>2300</v>
      </c>
      <c r="E107" s="12">
        <f>E108</f>
        <v>2400</v>
      </c>
    </row>
    <row r="108" spans="1:6" s="2" customFormat="1" ht="15.75">
      <c r="A108" s="5" t="s">
        <v>249</v>
      </c>
      <c r="B108" s="6" t="s">
        <v>118</v>
      </c>
      <c r="C108" s="6" t="s">
        <v>250</v>
      </c>
      <c r="D108" s="12">
        <v>2300</v>
      </c>
      <c r="E108" s="12">
        <v>2400</v>
      </c>
      <c r="F108" s="2" t="s">
        <v>264</v>
      </c>
    </row>
    <row r="109" spans="1:6" s="10" customFormat="1" ht="63">
      <c r="A109" s="3" t="s">
        <v>1</v>
      </c>
      <c r="B109" s="4" t="s">
        <v>119</v>
      </c>
      <c r="C109" s="4"/>
      <c r="D109" s="11">
        <f>D110+D124+D128</f>
        <v>20186.6</v>
      </c>
      <c r="E109" s="11">
        <f>E110+E124+E128</f>
        <v>20418.6</v>
      </c>
      <c r="F109" s="2"/>
    </row>
    <row r="110" spans="1:6" s="10" customFormat="1" ht="31.5">
      <c r="A110" s="13" t="s">
        <v>197</v>
      </c>
      <c r="B110" s="14" t="s">
        <v>186</v>
      </c>
      <c r="C110" s="14"/>
      <c r="D110" s="15">
        <f>D111+D114+D117</f>
        <v>17876</v>
      </c>
      <c r="E110" s="15">
        <f>E111+E114+E117</f>
        <v>18108</v>
      </c>
      <c r="F110" s="25">
        <f>F111</f>
        <v>0</v>
      </c>
    </row>
    <row r="111" spans="1:6" s="10" customFormat="1" ht="31.5">
      <c r="A111" s="5" t="s">
        <v>276</v>
      </c>
      <c r="B111" s="6" t="s">
        <v>187</v>
      </c>
      <c r="C111" s="6"/>
      <c r="D111" s="12">
        <f>D112</f>
        <v>2600</v>
      </c>
      <c r="E111" s="12">
        <f>E112</f>
        <v>2600</v>
      </c>
      <c r="F111" s="2"/>
    </row>
    <row r="112" spans="1:5" s="2" customFormat="1" ht="15.75">
      <c r="A112" s="5" t="s">
        <v>65</v>
      </c>
      <c r="B112" s="6" t="s">
        <v>188</v>
      </c>
      <c r="C112" s="6"/>
      <c r="D112" s="12">
        <f>D113</f>
        <v>2600</v>
      </c>
      <c r="E112" s="12">
        <f>E113</f>
        <v>2600</v>
      </c>
    </row>
    <row r="113" spans="1:6" s="2" customFormat="1" ht="15" customHeight="1">
      <c r="A113" s="5" t="s">
        <v>249</v>
      </c>
      <c r="B113" s="6" t="s">
        <v>188</v>
      </c>
      <c r="C113" s="6" t="s">
        <v>250</v>
      </c>
      <c r="D113" s="12">
        <v>2600</v>
      </c>
      <c r="E113" s="12">
        <v>2600</v>
      </c>
      <c r="F113" s="2" t="s">
        <v>264</v>
      </c>
    </row>
    <row r="114" spans="1:5" s="2" customFormat="1" ht="47.25">
      <c r="A114" s="5" t="s">
        <v>24</v>
      </c>
      <c r="B114" s="6" t="s">
        <v>198</v>
      </c>
      <c r="C114" s="6"/>
      <c r="D114" s="12">
        <f>D115</f>
        <v>2946</v>
      </c>
      <c r="E114" s="12">
        <f>E115</f>
        <v>3063</v>
      </c>
    </row>
    <row r="115" spans="1:5" s="2" customFormat="1" ht="15" customHeight="1">
      <c r="A115" s="5" t="s">
        <v>251</v>
      </c>
      <c r="B115" s="6" t="s">
        <v>199</v>
      </c>
      <c r="C115" s="6"/>
      <c r="D115" s="12">
        <f>D116</f>
        <v>2946</v>
      </c>
      <c r="E115" s="12">
        <f>E116</f>
        <v>3063</v>
      </c>
    </row>
    <row r="116" spans="1:5" s="2" customFormat="1" ht="31.5">
      <c r="A116" s="5" t="s">
        <v>254</v>
      </c>
      <c r="B116" s="6" t="s">
        <v>199</v>
      </c>
      <c r="C116" s="6" t="s">
        <v>255</v>
      </c>
      <c r="D116" s="12">
        <v>2946</v>
      </c>
      <c r="E116" s="12">
        <v>3063</v>
      </c>
    </row>
    <row r="117" spans="1:5" s="2" customFormat="1" ht="78.75">
      <c r="A117" s="5" t="s">
        <v>25</v>
      </c>
      <c r="B117" s="6" t="s">
        <v>200</v>
      </c>
      <c r="C117" s="6"/>
      <c r="D117" s="12">
        <f>D118+D122</f>
        <v>12330</v>
      </c>
      <c r="E117" s="12">
        <f>E118+E122</f>
        <v>12445</v>
      </c>
    </row>
    <row r="118" spans="1:6" s="10" customFormat="1" ht="15.75">
      <c r="A118" s="5" t="s">
        <v>268</v>
      </c>
      <c r="B118" s="6" t="s">
        <v>201</v>
      </c>
      <c r="C118" s="6"/>
      <c r="D118" s="12">
        <f>D119+D120+D121</f>
        <v>11330</v>
      </c>
      <c r="E118" s="12">
        <f>E119+E120+E121</f>
        <v>11445</v>
      </c>
      <c r="F118" s="2"/>
    </row>
    <row r="119" spans="1:6" s="10" customFormat="1" ht="63">
      <c r="A119" s="5" t="s">
        <v>246</v>
      </c>
      <c r="B119" s="6" t="s">
        <v>201</v>
      </c>
      <c r="C119" s="6" t="s">
        <v>247</v>
      </c>
      <c r="D119" s="12">
        <v>8293</v>
      </c>
      <c r="E119" s="12">
        <v>8294</v>
      </c>
      <c r="F119" s="2" t="s">
        <v>264</v>
      </c>
    </row>
    <row r="120" spans="1:6" s="10" customFormat="1" ht="31.5">
      <c r="A120" s="5" t="s">
        <v>267</v>
      </c>
      <c r="B120" s="6" t="s">
        <v>201</v>
      </c>
      <c r="C120" s="6" t="s">
        <v>248</v>
      </c>
      <c r="D120" s="12">
        <v>2869</v>
      </c>
      <c r="E120" s="12">
        <v>2984</v>
      </c>
      <c r="F120" s="2" t="s">
        <v>264</v>
      </c>
    </row>
    <row r="121" spans="1:6" s="10" customFormat="1" ht="15.75">
      <c r="A121" s="5" t="s">
        <v>249</v>
      </c>
      <c r="B121" s="6" t="s">
        <v>201</v>
      </c>
      <c r="C121" s="6" t="s">
        <v>250</v>
      </c>
      <c r="D121" s="12">
        <v>168</v>
      </c>
      <c r="E121" s="12">
        <v>167</v>
      </c>
      <c r="F121" s="2" t="s">
        <v>264</v>
      </c>
    </row>
    <row r="122" spans="1:5" s="2" customFormat="1" ht="15.75">
      <c r="A122" s="5" t="s">
        <v>65</v>
      </c>
      <c r="B122" s="6" t="s">
        <v>204</v>
      </c>
      <c r="C122" s="6"/>
      <c r="D122" s="12">
        <f>D123</f>
        <v>1000</v>
      </c>
      <c r="E122" s="12">
        <f>E123</f>
        <v>1000</v>
      </c>
    </row>
    <row r="123" spans="1:5" s="2" customFormat="1" ht="31.5">
      <c r="A123" s="5" t="s">
        <v>267</v>
      </c>
      <c r="B123" s="6" t="s">
        <v>204</v>
      </c>
      <c r="C123" s="6" t="s">
        <v>248</v>
      </c>
      <c r="D123" s="12">
        <v>1000</v>
      </c>
      <c r="E123" s="12">
        <v>1000</v>
      </c>
    </row>
    <row r="124" spans="1:5" s="2" customFormat="1" ht="15.75">
      <c r="A124" s="13" t="s">
        <v>192</v>
      </c>
      <c r="B124" s="14" t="s">
        <v>189</v>
      </c>
      <c r="C124" s="14"/>
      <c r="D124" s="15">
        <f aca="true" t="shared" si="0" ref="D124:E126">D125</f>
        <v>500</v>
      </c>
      <c r="E124" s="15">
        <f t="shared" si="0"/>
        <v>500</v>
      </c>
    </row>
    <row r="125" spans="1:5" s="2" customFormat="1" ht="31.5">
      <c r="A125" s="5" t="s">
        <v>195</v>
      </c>
      <c r="B125" s="6" t="s">
        <v>190</v>
      </c>
      <c r="C125" s="6"/>
      <c r="D125" s="12">
        <f t="shared" si="0"/>
        <v>500</v>
      </c>
      <c r="E125" s="12">
        <f t="shared" si="0"/>
        <v>500</v>
      </c>
    </row>
    <row r="126" spans="1:6" s="2" customFormat="1" ht="15.75">
      <c r="A126" s="5" t="s">
        <v>65</v>
      </c>
      <c r="B126" s="6" t="s">
        <v>191</v>
      </c>
      <c r="C126" s="6"/>
      <c r="D126" s="12">
        <f t="shared" si="0"/>
        <v>500</v>
      </c>
      <c r="E126" s="12">
        <f t="shared" si="0"/>
        <v>500</v>
      </c>
      <c r="F126" s="26">
        <f>F127</f>
        <v>0</v>
      </c>
    </row>
    <row r="127" spans="1:5" s="2" customFormat="1" ht="15.75">
      <c r="A127" s="5" t="s">
        <v>249</v>
      </c>
      <c r="B127" s="6" t="s">
        <v>191</v>
      </c>
      <c r="C127" s="6" t="s">
        <v>250</v>
      </c>
      <c r="D127" s="12">
        <v>500</v>
      </c>
      <c r="E127" s="12">
        <v>500</v>
      </c>
    </row>
    <row r="128" spans="1:5" s="27" customFormat="1" ht="31.5">
      <c r="A128" s="13" t="s">
        <v>196</v>
      </c>
      <c r="B128" s="14" t="s">
        <v>193</v>
      </c>
      <c r="C128" s="14"/>
      <c r="D128" s="15">
        <f>D129</f>
        <v>1810.6</v>
      </c>
      <c r="E128" s="15">
        <f>E129</f>
        <v>1810.6</v>
      </c>
    </row>
    <row r="129" spans="1:5" s="2" customFormat="1" ht="31.5">
      <c r="A129" s="5" t="s">
        <v>49</v>
      </c>
      <c r="B129" s="6" t="s">
        <v>194</v>
      </c>
      <c r="C129" s="6"/>
      <c r="D129" s="12">
        <f>D130+D132</f>
        <v>1810.6</v>
      </c>
      <c r="E129" s="12">
        <f>E130+E132</f>
        <v>1810.6</v>
      </c>
    </row>
    <row r="130" spans="1:5" s="2" customFormat="1" ht="63">
      <c r="A130" s="5" t="s">
        <v>277</v>
      </c>
      <c r="B130" s="6" t="s">
        <v>202</v>
      </c>
      <c r="C130" s="6"/>
      <c r="D130" s="12">
        <f>D131</f>
        <v>672.4</v>
      </c>
      <c r="E130" s="12">
        <f>E131</f>
        <v>672.4</v>
      </c>
    </row>
    <row r="131" spans="1:6" s="2" customFormat="1" ht="31.5">
      <c r="A131" s="5" t="s">
        <v>267</v>
      </c>
      <c r="B131" s="6" t="s">
        <v>202</v>
      </c>
      <c r="C131" s="6" t="s">
        <v>248</v>
      </c>
      <c r="D131" s="12">
        <v>672.4</v>
      </c>
      <c r="E131" s="12">
        <v>672.4</v>
      </c>
      <c r="F131" s="2" t="s">
        <v>241</v>
      </c>
    </row>
    <row r="132" spans="1:5" s="2" customFormat="1" ht="47.25">
      <c r="A132" s="5" t="s">
        <v>278</v>
      </c>
      <c r="B132" s="6" t="s">
        <v>203</v>
      </c>
      <c r="C132" s="6"/>
      <c r="D132" s="12">
        <f>D133</f>
        <v>1138.2</v>
      </c>
      <c r="E132" s="12">
        <f>E133</f>
        <v>1138.2</v>
      </c>
    </row>
    <row r="133" spans="1:6" s="2" customFormat="1" ht="31.5">
      <c r="A133" s="5" t="s">
        <v>267</v>
      </c>
      <c r="B133" s="6" t="s">
        <v>203</v>
      </c>
      <c r="C133" s="6" t="s">
        <v>248</v>
      </c>
      <c r="D133" s="12">
        <v>1138.2</v>
      </c>
      <c r="E133" s="12">
        <v>1138.2</v>
      </c>
      <c r="F133" s="2" t="s">
        <v>241</v>
      </c>
    </row>
    <row r="134" spans="1:6" s="10" customFormat="1" ht="47.25">
      <c r="A134" s="3" t="s">
        <v>2</v>
      </c>
      <c r="B134" s="4" t="s">
        <v>120</v>
      </c>
      <c r="C134" s="4"/>
      <c r="D134" s="11">
        <f>D135+D147+D152+D155+D158</f>
        <v>127339.19999999998</v>
      </c>
      <c r="E134" s="11">
        <f>E135+E147+E152+E155+E158</f>
        <v>130922.9</v>
      </c>
      <c r="F134" s="2"/>
    </row>
    <row r="135" spans="1:6" s="10" customFormat="1" ht="47.25">
      <c r="A135" s="5" t="s">
        <v>122</v>
      </c>
      <c r="B135" s="6" t="s">
        <v>121</v>
      </c>
      <c r="C135" s="6"/>
      <c r="D135" s="12">
        <f>D136+D138+D140+D142+D144</f>
        <v>84459.79999999999</v>
      </c>
      <c r="E135" s="12">
        <f>E136+E138+E140+E142+E144</f>
        <v>86605.4</v>
      </c>
      <c r="F135" s="2"/>
    </row>
    <row r="136" spans="1:6" s="10" customFormat="1" ht="15.75">
      <c r="A136" s="5" t="s">
        <v>265</v>
      </c>
      <c r="B136" s="6" t="s">
        <v>123</v>
      </c>
      <c r="C136" s="6"/>
      <c r="D136" s="12">
        <f>D137</f>
        <v>28260</v>
      </c>
      <c r="E136" s="12">
        <f>E137</f>
        <v>29337</v>
      </c>
      <c r="F136" s="2"/>
    </row>
    <row r="137" spans="1:6" s="10" customFormat="1" ht="31.5">
      <c r="A137" s="5" t="s">
        <v>254</v>
      </c>
      <c r="B137" s="6" t="s">
        <v>123</v>
      </c>
      <c r="C137" s="6" t="s">
        <v>255</v>
      </c>
      <c r="D137" s="12">
        <v>28260</v>
      </c>
      <c r="E137" s="12">
        <v>29337</v>
      </c>
      <c r="F137" s="2" t="s">
        <v>264</v>
      </c>
    </row>
    <row r="138" spans="1:5" s="2" customFormat="1" ht="15.75">
      <c r="A138" s="5" t="s">
        <v>225</v>
      </c>
      <c r="B138" s="6" t="s">
        <v>124</v>
      </c>
      <c r="C138" s="6"/>
      <c r="D138" s="12">
        <f>D139</f>
        <v>16833</v>
      </c>
      <c r="E138" s="12">
        <f>E139</f>
        <v>17519</v>
      </c>
    </row>
    <row r="139" spans="1:6" s="2" customFormat="1" ht="31.5">
      <c r="A139" s="5" t="s">
        <v>254</v>
      </c>
      <c r="B139" s="6" t="s">
        <v>124</v>
      </c>
      <c r="C139" s="6" t="s">
        <v>255</v>
      </c>
      <c r="D139" s="12">
        <v>16833</v>
      </c>
      <c r="E139" s="12">
        <v>17519</v>
      </c>
      <c r="F139" s="2" t="s">
        <v>264</v>
      </c>
    </row>
    <row r="140" spans="1:5" s="2" customFormat="1" ht="15.75">
      <c r="A140" s="5" t="s">
        <v>266</v>
      </c>
      <c r="B140" s="6" t="s">
        <v>125</v>
      </c>
      <c r="C140" s="6"/>
      <c r="D140" s="12">
        <f>D141</f>
        <v>1000</v>
      </c>
      <c r="E140" s="12">
        <f>E141</f>
        <v>1000</v>
      </c>
    </row>
    <row r="141" spans="1:6" s="2" customFormat="1" ht="31.5">
      <c r="A141" s="5" t="s">
        <v>267</v>
      </c>
      <c r="B141" s="6" t="s">
        <v>125</v>
      </c>
      <c r="C141" s="6" t="s">
        <v>248</v>
      </c>
      <c r="D141" s="12">
        <v>1000</v>
      </c>
      <c r="E141" s="12">
        <v>1000</v>
      </c>
      <c r="F141" s="2" t="s">
        <v>264</v>
      </c>
    </row>
    <row r="142" spans="1:5" s="2" customFormat="1" ht="47.25">
      <c r="A142" s="5" t="s">
        <v>304</v>
      </c>
      <c r="B142" s="6" t="s">
        <v>305</v>
      </c>
      <c r="C142" s="6"/>
      <c r="D142" s="12">
        <f>D143</f>
        <v>3638.1</v>
      </c>
      <c r="E142" s="12">
        <f>E143</f>
        <v>3638.1</v>
      </c>
    </row>
    <row r="143" spans="1:5" s="2" customFormat="1" ht="31.5">
      <c r="A143" s="5" t="s">
        <v>254</v>
      </c>
      <c r="B143" s="6" t="s">
        <v>305</v>
      </c>
      <c r="C143" s="6" t="s">
        <v>255</v>
      </c>
      <c r="D143" s="12">
        <v>3638.1</v>
      </c>
      <c r="E143" s="12">
        <v>3638.1</v>
      </c>
    </row>
    <row r="144" spans="1:5" s="2" customFormat="1" ht="47.25">
      <c r="A144" s="1" t="s">
        <v>310</v>
      </c>
      <c r="B144" s="6" t="s">
        <v>18</v>
      </c>
      <c r="C144" s="6"/>
      <c r="D144" s="12">
        <f>D146+D145</f>
        <v>34728.7</v>
      </c>
      <c r="E144" s="12">
        <f>E146+E145</f>
        <v>35111.3</v>
      </c>
    </row>
    <row r="145" spans="1:5" s="2" customFormat="1" ht="15.75">
      <c r="A145" s="1" t="s">
        <v>222</v>
      </c>
      <c r="B145" s="6" t="s">
        <v>18</v>
      </c>
      <c r="C145" s="6" t="s">
        <v>257</v>
      </c>
      <c r="D145" s="12">
        <v>8707.3</v>
      </c>
      <c r="E145" s="12">
        <v>8804.2</v>
      </c>
    </row>
    <row r="146" spans="1:5" s="2" customFormat="1" ht="31.5">
      <c r="A146" s="5" t="s">
        <v>254</v>
      </c>
      <c r="B146" s="6" t="s">
        <v>18</v>
      </c>
      <c r="C146" s="6" t="s">
        <v>255</v>
      </c>
      <c r="D146" s="12">
        <v>26021.4</v>
      </c>
      <c r="E146" s="12">
        <v>26307.1</v>
      </c>
    </row>
    <row r="147" spans="1:6" s="10" customFormat="1" ht="47.25">
      <c r="A147" s="5" t="s">
        <v>4</v>
      </c>
      <c r="B147" s="6" t="s">
        <v>126</v>
      </c>
      <c r="C147" s="6"/>
      <c r="D147" s="12">
        <f>D148+D150</f>
        <v>37707.4</v>
      </c>
      <c r="E147" s="12">
        <f>E148+E150</f>
        <v>38945.5</v>
      </c>
      <c r="F147" s="2"/>
    </row>
    <row r="148" spans="1:6" s="10" customFormat="1" ht="15.75">
      <c r="A148" s="5" t="s">
        <v>76</v>
      </c>
      <c r="B148" s="6" t="s">
        <v>127</v>
      </c>
      <c r="C148" s="6"/>
      <c r="D148" s="12">
        <f>D149</f>
        <v>30624</v>
      </c>
      <c r="E148" s="12">
        <f>E149</f>
        <v>31783</v>
      </c>
      <c r="F148" s="2"/>
    </row>
    <row r="149" spans="1:6" s="10" customFormat="1" ht="31.5">
      <c r="A149" s="5" t="s">
        <v>254</v>
      </c>
      <c r="B149" s="6" t="s">
        <v>127</v>
      </c>
      <c r="C149" s="6" t="s">
        <v>255</v>
      </c>
      <c r="D149" s="12">
        <v>30624</v>
      </c>
      <c r="E149" s="12">
        <v>31783</v>
      </c>
      <c r="F149" s="2" t="s">
        <v>264</v>
      </c>
    </row>
    <row r="150" spans="1:6" s="10" customFormat="1" ht="52.5" customHeight="1">
      <c r="A150" s="1" t="s">
        <v>319</v>
      </c>
      <c r="B150" s="6" t="s">
        <v>17</v>
      </c>
      <c r="C150" s="6"/>
      <c r="D150" s="12">
        <f>D151</f>
        <v>7083.4</v>
      </c>
      <c r="E150" s="12">
        <f>E151</f>
        <v>7162.5</v>
      </c>
      <c r="F150" s="2"/>
    </row>
    <row r="151" spans="1:6" s="10" customFormat="1" ht="31.5">
      <c r="A151" s="5" t="s">
        <v>254</v>
      </c>
      <c r="B151" s="6" t="s">
        <v>17</v>
      </c>
      <c r="C151" s="6" t="s">
        <v>255</v>
      </c>
      <c r="D151" s="12">
        <v>7083.4</v>
      </c>
      <c r="E151" s="12">
        <v>7162.5</v>
      </c>
      <c r="F151" s="2"/>
    </row>
    <row r="152" spans="1:6" s="10" customFormat="1" ht="33" customHeight="1">
      <c r="A152" s="5" t="s">
        <v>26</v>
      </c>
      <c r="B152" s="6" t="s">
        <v>128</v>
      </c>
      <c r="C152" s="6"/>
      <c r="D152" s="12">
        <f>D153</f>
        <v>3350</v>
      </c>
      <c r="E152" s="12">
        <f>E153</f>
        <v>3500</v>
      </c>
      <c r="F152" s="2"/>
    </row>
    <row r="153" spans="1:5" s="2" customFormat="1" ht="33" customHeight="1">
      <c r="A153" s="5" t="s">
        <v>252</v>
      </c>
      <c r="B153" s="6" t="s">
        <v>129</v>
      </c>
      <c r="C153" s="6"/>
      <c r="D153" s="12">
        <f>D154</f>
        <v>3350</v>
      </c>
      <c r="E153" s="12">
        <f>E154</f>
        <v>3500</v>
      </c>
    </row>
    <row r="154" spans="1:6" s="2" customFormat="1" ht="33" customHeight="1">
      <c r="A154" s="5" t="s">
        <v>267</v>
      </c>
      <c r="B154" s="6" t="s">
        <v>129</v>
      </c>
      <c r="C154" s="6" t="s">
        <v>248</v>
      </c>
      <c r="D154" s="12">
        <v>3350</v>
      </c>
      <c r="E154" s="12">
        <v>3500</v>
      </c>
      <c r="F154" s="2" t="s">
        <v>264</v>
      </c>
    </row>
    <row r="155" spans="1:6" s="10" customFormat="1" ht="33" customHeight="1">
      <c r="A155" s="5" t="s">
        <v>130</v>
      </c>
      <c r="B155" s="6" t="s">
        <v>131</v>
      </c>
      <c r="C155" s="6"/>
      <c r="D155" s="12">
        <f>D156</f>
        <v>907</v>
      </c>
      <c r="E155" s="12">
        <f>E156</f>
        <v>920</v>
      </c>
      <c r="F155" s="2"/>
    </row>
    <row r="156" spans="1:5" s="2" customFormat="1" ht="33" customHeight="1">
      <c r="A156" s="5" t="s">
        <v>253</v>
      </c>
      <c r="B156" s="6" t="s">
        <v>132</v>
      </c>
      <c r="C156" s="6"/>
      <c r="D156" s="12">
        <f>D157</f>
        <v>907</v>
      </c>
      <c r="E156" s="12">
        <f>E157</f>
        <v>920</v>
      </c>
    </row>
    <row r="157" spans="1:6" s="2" customFormat="1" ht="33" customHeight="1">
      <c r="A157" s="5" t="s">
        <v>267</v>
      </c>
      <c r="B157" s="6" t="s">
        <v>132</v>
      </c>
      <c r="C157" s="6" t="s">
        <v>248</v>
      </c>
      <c r="D157" s="12">
        <v>907</v>
      </c>
      <c r="E157" s="12">
        <v>920</v>
      </c>
      <c r="F157" s="2" t="s">
        <v>264</v>
      </c>
    </row>
    <row r="158" spans="1:5" s="2" customFormat="1" ht="78.75">
      <c r="A158" s="1" t="s">
        <v>46</v>
      </c>
      <c r="B158" s="6" t="s">
        <v>315</v>
      </c>
      <c r="C158" s="6"/>
      <c r="D158" s="12">
        <f>D159</f>
        <v>915</v>
      </c>
      <c r="E158" s="12">
        <f>E159</f>
        <v>952</v>
      </c>
    </row>
    <row r="159" spans="1:5" s="2" customFormat="1" ht="63">
      <c r="A159" s="1" t="s">
        <v>311</v>
      </c>
      <c r="B159" s="6" t="s">
        <v>316</v>
      </c>
      <c r="C159" s="6"/>
      <c r="D159" s="12">
        <f>D160</f>
        <v>915</v>
      </c>
      <c r="E159" s="12">
        <f>E160</f>
        <v>952</v>
      </c>
    </row>
    <row r="160" spans="1:5" s="2" customFormat="1" ht="31.5">
      <c r="A160" s="5" t="s">
        <v>254</v>
      </c>
      <c r="B160" s="6" t="s">
        <v>316</v>
      </c>
      <c r="C160" s="6" t="s">
        <v>255</v>
      </c>
      <c r="D160" s="12">
        <v>915</v>
      </c>
      <c r="E160" s="12">
        <v>952</v>
      </c>
    </row>
    <row r="161" spans="1:7" s="10" customFormat="1" ht="47.25">
      <c r="A161" s="3" t="s">
        <v>66</v>
      </c>
      <c r="B161" s="4" t="s">
        <v>133</v>
      </c>
      <c r="C161" s="4"/>
      <c r="D161" s="11">
        <f>D162+D167+D174+D185</f>
        <v>73376</v>
      </c>
      <c r="E161" s="11">
        <f>E162+E167+E174+E185</f>
        <v>74015.2</v>
      </c>
      <c r="F161" s="2"/>
      <c r="G161" s="19"/>
    </row>
    <row r="162" spans="1:7" s="10" customFormat="1" ht="47.25">
      <c r="A162" s="5" t="s">
        <v>134</v>
      </c>
      <c r="B162" s="6" t="s">
        <v>135</v>
      </c>
      <c r="C162" s="6"/>
      <c r="D162" s="12">
        <f>D163</f>
        <v>3992</v>
      </c>
      <c r="E162" s="12">
        <f>E163</f>
        <v>4024</v>
      </c>
      <c r="F162" s="2"/>
      <c r="G162" s="19"/>
    </row>
    <row r="163" spans="1:7" s="10" customFormat="1" ht="15.75">
      <c r="A163" s="5" t="s">
        <v>268</v>
      </c>
      <c r="B163" s="6" t="s">
        <v>136</v>
      </c>
      <c r="C163" s="6"/>
      <c r="D163" s="12">
        <f>D164+D165+D166</f>
        <v>3992</v>
      </c>
      <c r="E163" s="12">
        <f>E164+E165+E166</f>
        <v>4024</v>
      </c>
      <c r="F163" s="2"/>
      <c r="G163" s="19"/>
    </row>
    <row r="164" spans="1:7" s="10" customFormat="1" ht="63">
      <c r="A164" s="5" t="s">
        <v>246</v>
      </c>
      <c r="B164" s="6" t="s">
        <v>136</v>
      </c>
      <c r="C164" s="6" t="s">
        <v>247</v>
      </c>
      <c r="D164" s="12">
        <v>3171</v>
      </c>
      <c r="E164" s="12">
        <v>3171</v>
      </c>
      <c r="F164" s="2"/>
      <c r="G164" s="19"/>
    </row>
    <row r="165" spans="1:7" s="10" customFormat="1" ht="31.5">
      <c r="A165" s="5" t="s">
        <v>267</v>
      </c>
      <c r="B165" s="6" t="s">
        <v>136</v>
      </c>
      <c r="C165" s="6" t="s">
        <v>248</v>
      </c>
      <c r="D165" s="12">
        <v>611</v>
      </c>
      <c r="E165" s="12">
        <v>643</v>
      </c>
      <c r="F165" s="2"/>
      <c r="G165" s="19"/>
    </row>
    <row r="166" spans="1:7" s="10" customFormat="1" ht="15.75">
      <c r="A166" s="5" t="s">
        <v>249</v>
      </c>
      <c r="B166" s="6" t="s">
        <v>136</v>
      </c>
      <c r="C166" s="6" t="s">
        <v>250</v>
      </c>
      <c r="D166" s="12">
        <v>210</v>
      </c>
      <c r="E166" s="12">
        <v>210</v>
      </c>
      <c r="F166" s="2"/>
      <c r="G166" s="19"/>
    </row>
    <row r="167" spans="1:7" s="10" customFormat="1" ht="47.25">
      <c r="A167" s="5" t="s">
        <v>270</v>
      </c>
      <c r="B167" s="6" t="s">
        <v>137</v>
      </c>
      <c r="C167" s="6"/>
      <c r="D167" s="12">
        <f>D168+D172</f>
        <v>60112</v>
      </c>
      <c r="E167" s="12">
        <f>E168+E172</f>
        <v>60628</v>
      </c>
      <c r="F167" s="2"/>
      <c r="G167" s="19"/>
    </row>
    <row r="168" spans="1:7" s="10" customFormat="1" ht="15.75">
      <c r="A168" s="5" t="s">
        <v>268</v>
      </c>
      <c r="B168" s="6" t="s">
        <v>138</v>
      </c>
      <c r="C168" s="6"/>
      <c r="D168" s="12">
        <f>D169+D170+D171</f>
        <v>57511</v>
      </c>
      <c r="E168" s="12">
        <f>E169+E170+E171</f>
        <v>58027</v>
      </c>
      <c r="F168" s="2"/>
      <c r="G168" s="19"/>
    </row>
    <row r="169" spans="1:6" s="10" customFormat="1" ht="63">
      <c r="A169" s="5" t="s">
        <v>246</v>
      </c>
      <c r="B169" s="6" t="s">
        <v>138</v>
      </c>
      <c r="C169" s="6" t="s">
        <v>247</v>
      </c>
      <c r="D169" s="12">
        <v>42924</v>
      </c>
      <c r="E169" s="12">
        <v>42926</v>
      </c>
      <c r="F169" s="2" t="s">
        <v>264</v>
      </c>
    </row>
    <row r="170" spans="1:6" s="10" customFormat="1" ht="31.5">
      <c r="A170" s="5" t="s">
        <v>267</v>
      </c>
      <c r="B170" s="6" t="s">
        <v>138</v>
      </c>
      <c r="C170" s="6" t="s">
        <v>248</v>
      </c>
      <c r="D170" s="12">
        <v>14016</v>
      </c>
      <c r="E170" s="12">
        <v>14530</v>
      </c>
      <c r="F170" s="2" t="s">
        <v>264</v>
      </c>
    </row>
    <row r="171" spans="1:6" s="10" customFormat="1" ht="15.75">
      <c r="A171" s="5" t="s">
        <v>249</v>
      </c>
      <c r="B171" s="6" t="s">
        <v>138</v>
      </c>
      <c r="C171" s="6" t="s">
        <v>250</v>
      </c>
      <c r="D171" s="12">
        <v>571</v>
      </c>
      <c r="E171" s="12">
        <v>571</v>
      </c>
      <c r="F171" s="2" t="s">
        <v>264</v>
      </c>
    </row>
    <row r="172" spans="1:5" s="2" customFormat="1" ht="31.5">
      <c r="A172" s="5" t="s">
        <v>9</v>
      </c>
      <c r="B172" s="6" t="s">
        <v>139</v>
      </c>
      <c r="C172" s="6"/>
      <c r="D172" s="12">
        <f>D173</f>
        <v>2601</v>
      </c>
      <c r="E172" s="12">
        <f>E173</f>
        <v>2601</v>
      </c>
    </row>
    <row r="173" spans="1:6" s="2" customFormat="1" ht="63">
      <c r="A173" s="5" t="s">
        <v>246</v>
      </c>
      <c r="B173" s="6" t="s">
        <v>139</v>
      </c>
      <c r="C173" s="6" t="s">
        <v>247</v>
      </c>
      <c r="D173" s="12">
        <v>2601</v>
      </c>
      <c r="E173" s="12">
        <v>2601</v>
      </c>
      <c r="F173" s="2" t="s">
        <v>264</v>
      </c>
    </row>
    <row r="174" spans="1:5" s="2" customFormat="1" ht="47.25">
      <c r="A174" s="5" t="s">
        <v>272</v>
      </c>
      <c r="B174" s="6" t="s">
        <v>140</v>
      </c>
      <c r="C174" s="6"/>
      <c r="D174" s="12">
        <f>D175+D177+D180+D182</f>
        <v>8676</v>
      </c>
      <c r="E174" s="12">
        <f>E175+E177+E180+E182</f>
        <v>8743.199999999999</v>
      </c>
    </row>
    <row r="175" spans="1:5" s="2" customFormat="1" ht="31.5">
      <c r="A175" s="5" t="s">
        <v>50</v>
      </c>
      <c r="B175" s="6" t="s">
        <v>141</v>
      </c>
      <c r="C175" s="6"/>
      <c r="D175" s="12">
        <f>D176</f>
        <v>1879.6</v>
      </c>
      <c r="E175" s="12">
        <f>E176</f>
        <v>1946.8</v>
      </c>
    </row>
    <row r="176" spans="1:6" s="2" customFormat="1" ht="15.75">
      <c r="A176" s="5" t="s">
        <v>222</v>
      </c>
      <c r="B176" s="6" t="s">
        <v>141</v>
      </c>
      <c r="C176" s="6" t="s">
        <v>257</v>
      </c>
      <c r="D176" s="12">
        <v>1879.6</v>
      </c>
      <c r="E176" s="12">
        <v>1946.8</v>
      </c>
      <c r="F176" s="2" t="s">
        <v>243</v>
      </c>
    </row>
    <row r="177" spans="1:5" s="2" customFormat="1" ht="31.5">
      <c r="A177" s="5" t="s">
        <v>271</v>
      </c>
      <c r="B177" s="6" t="s">
        <v>144</v>
      </c>
      <c r="C177" s="6"/>
      <c r="D177" s="12">
        <f>D178+D179</f>
        <v>4738.4</v>
      </c>
      <c r="E177" s="12">
        <f>E178+E179</f>
        <v>4738.4</v>
      </c>
    </row>
    <row r="178" spans="1:6" s="2" customFormat="1" ht="63">
      <c r="A178" s="5" t="s">
        <v>246</v>
      </c>
      <c r="B178" s="6" t="s">
        <v>144</v>
      </c>
      <c r="C178" s="6" t="s">
        <v>247</v>
      </c>
      <c r="D178" s="12">
        <v>4150.4</v>
      </c>
      <c r="E178" s="12">
        <v>4150.4</v>
      </c>
      <c r="F178" s="2" t="s">
        <v>241</v>
      </c>
    </row>
    <row r="179" spans="1:6" s="2" customFormat="1" ht="31.5">
      <c r="A179" s="5" t="s">
        <v>267</v>
      </c>
      <c r="B179" s="6" t="s">
        <v>144</v>
      </c>
      <c r="C179" s="6" t="s">
        <v>248</v>
      </c>
      <c r="D179" s="12">
        <v>588</v>
      </c>
      <c r="E179" s="12">
        <v>588</v>
      </c>
      <c r="F179" s="2" t="s">
        <v>241</v>
      </c>
    </row>
    <row r="180" spans="1:5" s="2" customFormat="1" ht="63">
      <c r="A180" s="5" t="s">
        <v>273</v>
      </c>
      <c r="B180" s="6" t="s">
        <v>142</v>
      </c>
      <c r="C180" s="6"/>
      <c r="D180" s="12">
        <f>D181</f>
        <v>1338.2</v>
      </c>
      <c r="E180" s="12">
        <f>E181</f>
        <v>1338.2</v>
      </c>
    </row>
    <row r="181" spans="1:6" s="2" customFormat="1" ht="63">
      <c r="A181" s="5" t="s">
        <v>246</v>
      </c>
      <c r="B181" s="6" t="s">
        <v>142</v>
      </c>
      <c r="C181" s="6" t="s">
        <v>247</v>
      </c>
      <c r="D181" s="12">
        <v>1338.2</v>
      </c>
      <c r="E181" s="12">
        <v>1338.2</v>
      </c>
      <c r="F181" s="2" t="s">
        <v>241</v>
      </c>
    </row>
    <row r="182" spans="1:5" s="2" customFormat="1" ht="31.5">
      <c r="A182" s="5" t="s">
        <v>274</v>
      </c>
      <c r="B182" s="6" t="s">
        <v>143</v>
      </c>
      <c r="C182" s="6"/>
      <c r="D182" s="12">
        <f>D183+D184</f>
        <v>719.8</v>
      </c>
      <c r="E182" s="12">
        <f>E183+E184</f>
        <v>719.8</v>
      </c>
    </row>
    <row r="183" spans="1:6" s="2" customFormat="1" ht="63">
      <c r="A183" s="5" t="s">
        <v>246</v>
      </c>
      <c r="B183" s="6" t="s">
        <v>143</v>
      </c>
      <c r="C183" s="6" t="s">
        <v>247</v>
      </c>
      <c r="D183" s="12">
        <v>648.8</v>
      </c>
      <c r="E183" s="12">
        <v>648.8</v>
      </c>
      <c r="F183" s="2" t="s">
        <v>241</v>
      </c>
    </row>
    <row r="184" spans="1:6" s="2" customFormat="1" ht="31.5">
      <c r="A184" s="5" t="s">
        <v>267</v>
      </c>
      <c r="B184" s="6" t="s">
        <v>143</v>
      </c>
      <c r="C184" s="6" t="s">
        <v>248</v>
      </c>
      <c r="D184" s="12">
        <v>71</v>
      </c>
      <c r="E184" s="12">
        <v>71</v>
      </c>
      <c r="F184" s="2" t="s">
        <v>241</v>
      </c>
    </row>
    <row r="185" spans="1:5" s="2" customFormat="1" ht="31.5">
      <c r="A185" s="5" t="s">
        <v>45</v>
      </c>
      <c r="B185" s="6" t="s">
        <v>317</v>
      </c>
      <c r="C185" s="14"/>
      <c r="D185" s="12">
        <f>D186</f>
        <v>596</v>
      </c>
      <c r="E185" s="12">
        <f>E186</f>
        <v>620</v>
      </c>
    </row>
    <row r="186" spans="1:5" s="2" customFormat="1" ht="15.75">
      <c r="A186" s="5" t="s">
        <v>68</v>
      </c>
      <c r="B186" s="6" t="s">
        <v>318</v>
      </c>
      <c r="C186" s="14"/>
      <c r="D186" s="12">
        <f>D187</f>
        <v>596</v>
      </c>
      <c r="E186" s="12">
        <f>E187</f>
        <v>620</v>
      </c>
    </row>
    <row r="187" spans="1:5" s="2" customFormat="1" ht="15.75">
      <c r="A187" s="5" t="s">
        <v>259</v>
      </c>
      <c r="B187" s="6" t="s">
        <v>318</v>
      </c>
      <c r="C187" s="6" t="s">
        <v>258</v>
      </c>
      <c r="D187" s="12">
        <v>596</v>
      </c>
      <c r="E187" s="12">
        <v>620</v>
      </c>
    </row>
    <row r="188" spans="1:6" s="10" customFormat="1" ht="78.75">
      <c r="A188" s="3" t="s">
        <v>145</v>
      </c>
      <c r="B188" s="4" t="s">
        <v>146</v>
      </c>
      <c r="C188" s="4"/>
      <c r="D188" s="11">
        <f>D192+D195+D202+D208+D223+D232+D237+D189+D205</f>
        <v>111442.5</v>
      </c>
      <c r="E188" s="11">
        <f>E192+E195+E202+E208+E223+E232+E237+E189+E205</f>
        <v>104583.00000000001</v>
      </c>
      <c r="F188" s="2"/>
    </row>
    <row r="189" spans="1:6" s="10" customFormat="1" ht="31.5">
      <c r="A189" s="5" t="s">
        <v>282</v>
      </c>
      <c r="B189" s="6" t="s">
        <v>147</v>
      </c>
      <c r="C189" s="6"/>
      <c r="D189" s="12">
        <f>D190</f>
        <v>0</v>
      </c>
      <c r="E189" s="12">
        <f>E190</f>
        <v>14245.7</v>
      </c>
      <c r="F189" s="2"/>
    </row>
    <row r="190" spans="1:6" s="10" customFormat="1" ht="15.75">
      <c r="A190" s="5" t="s">
        <v>301</v>
      </c>
      <c r="B190" s="6" t="s">
        <v>300</v>
      </c>
      <c r="C190" s="6"/>
      <c r="D190" s="12">
        <f>D191</f>
        <v>0</v>
      </c>
      <c r="E190" s="12">
        <f>E191</f>
        <v>14245.7</v>
      </c>
      <c r="F190" s="2"/>
    </row>
    <row r="191" spans="1:6" s="10" customFormat="1" ht="31.5">
      <c r="A191" s="5" t="s">
        <v>73</v>
      </c>
      <c r="B191" s="6" t="s">
        <v>300</v>
      </c>
      <c r="C191" s="6" t="s">
        <v>261</v>
      </c>
      <c r="D191" s="12">
        <v>0</v>
      </c>
      <c r="E191" s="12">
        <v>14245.7</v>
      </c>
      <c r="F191" s="2"/>
    </row>
    <row r="192" spans="1:6" s="2" customFormat="1" ht="78.75">
      <c r="A192" s="5" t="s">
        <v>279</v>
      </c>
      <c r="B192" s="6" t="s">
        <v>148</v>
      </c>
      <c r="C192" s="6"/>
      <c r="D192" s="12">
        <f>D193</f>
        <v>7000</v>
      </c>
      <c r="E192" s="12">
        <f>E193</f>
        <v>6786.3</v>
      </c>
      <c r="F192" s="26" t="e">
        <f>F193+#REF!</f>
        <v>#REF!</v>
      </c>
    </row>
    <row r="193" spans="1:5" s="2" customFormat="1" ht="31.5">
      <c r="A193" s="5" t="s">
        <v>205</v>
      </c>
      <c r="B193" s="6" t="s">
        <v>206</v>
      </c>
      <c r="C193" s="6"/>
      <c r="D193" s="12">
        <f>D194</f>
        <v>7000</v>
      </c>
      <c r="E193" s="12">
        <f>E194</f>
        <v>6786.3</v>
      </c>
    </row>
    <row r="194" spans="1:5" s="2" customFormat="1" ht="31.5">
      <c r="A194" s="5" t="s">
        <v>73</v>
      </c>
      <c r="B194" s="6" t="s">
        <v>206</v>
      </c>
      <c r="C194" s="6" t="s">
        <v>261</v>
      </c>
      <c r="D194" s="12">
        <v>7000</v>
      </c>
      <c r="E194" s="12">
        <v>6786.3</v>
      </c>
    </row>
    <row r="195" spans="1:5" s="2" customFormat="1" ht="49.5" customHeight="1">
      <c r="A195" s="5" t="s">
        <v>27</v>
      </c>
      <c r="B195" s="6" t="s">
        <v>149</v>
      </c>
      <c r="C195" s="6"/>
      <c r="D195" s="12">
        <f>D196+D198+D200</f>
        <v>31030.399999999998</v>
      </c>
      <c r="E195" s="12">
        <f>E196+E198+E200</f>
        <v>31377.600000000002</v>
      </c>
    </row>
    <row r="196" spans="1:5" s="2" customFormat="1" ht="83.25" customHeight="1">
      <c r="A196" s="5" t="s">
        <v>217</v>
      </c>
      <c r="B196" s="6" t="s">
        <v>150</v>
      </c>
      <c r="C196" s="6"/>
      <c r="D196" s="12">
        <f>D197</f>
        <v>8100</v>
      </c>
      <c r="E196" s="12">
        <f>E197</f>
        <v>8100</v>
      </c>
    </row>
    <row r="197" spans="1:6" s="2" customFormat="1" ht="20.25" customHeight="1">
      <c r="A197" s="5" t="s">
        <v>222</v>
      </c>
      <c r="B197" s="6" t="s">
        <v>150</v>
      </c>
      <c r="C197" s="6" t="s">
        <v>257</v>
      </c>
      <c r="D197" s="12">
        <v>8100</v>
      </c>
      <c r="E197" s="12">
        <v>8100</v>
      </c>
      <c r="F197" s="2" t="s">
        <v>241</v>
      </c>
    </row>
    <row r="198" spans="1:5" s="2" customFormat="1" ht="47.25">
      <c r="A198" s="5" t="s">
        <v>283</v>
      </c>
      <c r="B198" s="6" t="s">
        <v>302</v>
      </c>
      <c r="C198" s="6"/>
      <c r="D198" s="12">
        <f>D199</f>
        <v>21679.3</v>
      </c>
      <c r="E198" s="12">
        <f>E199</f>
        <v>22015.2</v>
      </c>
    </row>
    <row r="199" spans="1:5" s="2" customFormat="1" ht="31.5">
      <c r="A199" s="5" t="s">
        <v>267</v>
      </c>
      <c r="B199" s="6" t="s">
        <v>302</v>
      </c>
      <c r="C199" s="6" t="s">
        <v>248</v>
      </c>
      <c r="D199" s="12">
        <v>21679.3</v>
      </c>
      <c r="E199" s="12">
        <v>22015.2</v>
      </c>
    </row>
    <row r="200" spans="1:5" s="2" customFormat="1" ht="47.25">
      <c r="A200" s="5" t="s">
        <v>284</v>
      </c>
      <c r="B200" s="6" t="s">
        <v>303</v>
      </c>
      <c r="C200" s="6"/>
      <c r="D200" s="12">
        <f>D201</f>
        <v>1251.1</v>
      </c>
      <c r="E200" s="12">
        <f>E201</f>
        <v>1262.4</v>
      </c>
    </row>
    <row r="201" spans="1:5" s="2" customFormat="1" ht="31.5">
      <c r="A201" s="5" t="s">
        <v>267</v>
      </c>
      <c r="B201" s="6" t="s">
        <v>303</v>
      </c>
      <c r="C201" s="6" t="s">
        <v>248</v>
      </c>
      <c r="D201" s="12">
        <v>1251.1</v>
      </c>
      <c r="E201" s="12">
        <v>1262.4</v>
      </c>
    </row>
    <row r="202" spans="1:5" s="2" customFormat="1" ht="41.25" customHeight="1">
      <c r="A202" s="5" t="s">
        <v>285</v>
      </c>
      <c r="B202" s="6" t="s">
        <v>32</v>
      </c>
      <c r="C202" s="6"/>
      <c r="D202" s="12">
        <f>D203</f>
        <v>30</v>
      </c>
      <c r="E202" s="12">
        <f>E203</f>
        <v>30</v>
      </c>
    </row>
    <row r="203" spans="1:5" s="2" customFormat="1" ht="87" customHeight="1">
      <c r="A203" s="5" t="s">
        <v>52</v>
      </c>
      <c r="B203" s="6" t="s">
        <v>212</v>
      </c>
      <c r="C203" s="6"/>
      <c r="D203" s="12">
        <f>D204</f>
        <v>30</v>
      </c>
      <c r="E203" s="12">
        <f>E204</f>
        <v>30</v>
      </c>
    </row>
    <row r="204" spans="1:6" s="2" customFormat="1" ht="31.5">
      <c r="A204" s="5" t="s">
        <v>267</v>
      </c>
      <c r="B204" s="6" t="s">
        <v>212</v>
      </c>
      <c r="C204" s="6" t="s">
        <v>248</v>
      </c>
      <c r="D204" s="12">
        <v>30</v>
      </c>
      <c r="E204" s="12">
        <v>30</v>
      </c>
      <c r="F204" s="2" t="s">
        <v>264</v>
      </c>
    </row>
    <row r="205" spans="1:5" s="2" customFormat="1" ht="31.5">
      <c r="A205" s="5" t="s">
        <v>151</v>
      </c>
      <c r="B205" s="6" t="s">
        <v>152</v>
      </c>
      <c r="C205" s="6"/>
      <c r="D205" s="12">
        <f>D206</f>
        <v>20000</v>
      </c>
      <c r="E205" s="12">
        <f>E206</f>
        <v>0</v>
      </c>
    </row>
    <row r="206" spans="1:5" s="2" customFormat="1" ht="31.5">
      <c r="A206" s="5" t="s">
        <v>13</v>
      </c>
      <c r="B206" s="6" t="s">
        <v>10</v>
      </c>
      <c r="C206" s="6"/>
      <c r="D206" s="12">
        <f>D207</f>
        <v>20000</v>
      </c>
      <c r="E206" s="12">
        <f>E207</f>
        <v>0</v>
      </c>
    </row>
    <row r="207" spans="1:5" s="2" customFormat="1" ht="31.5">
      <c r="A207" s="5" t="s">
        <v>73</v>
      </c>
      <c r="B207" s="6" t="s">
        <v>10</v>
      </c>
      <c r="C207" s="6" t="s">
        <v>261</v>
      </c>
      <c r="D207" s="12">
        <v>20000</v>
      </c>
      <c r="E207" s="12">
        <v>0</v>
      </c>
    </row>
    <row r="208" spans="1:5" s="2" customFormat="1" ht="54.75" customHeight="1">
      <c r="A208" s="5" t="s">
        <v>153</v>
      </c>
      <c r="B208" s="6" t="s">
        <v>154</v>
      </c>
      <c r="C208" s="6"/>
      <c r="D208" s="12">
        <f>D215+D209+D211+D219+D217+D213+D221</f>
        <v>36312.100000000006</v>
      </c>
      <c r="E208" s="12">
        <f>E215+E209+E211+E219+E217+E213+E221</f>
        <v>35073.40000000001</v>
      </c>
    </row>
    <row r="209" spans="1:5" s="2" customFormat="1" ht="90" customHeight="1">
      <c r="A209" s="5" t="s">
        <v>230</v>
      </c>
      <c r="B209" s="6" t="s">
        <v>155</v>
      </c>
      <c r="C209" s="6"/>
      <c r="D209" s="12">
        <f>D210</f>
        <v>250</v>
      </c>
      <c r="E209" s="12">
        <f>E210</f>
        <v>250</v>
      </c>
    </row>
    <row r="210" spans="1:6" s="2" customFormat="1" ht="30" customHeight="1">
      <c r="A210" s="5" t="s">
        <v>259</v>
      </c>
      <c r="B210" s="6" t="s">
        <v>155</v>
      </c>
      <c r="C210" s="6" t="s">
        <v>258</v>
      </c>
      <c r="D210" s="12">
        <v>250</v>
      </c>
      <c r="E210" s="12">
        <v>250</v>
      </c>
      <c r="F210" s="2" t="s">
        <v>241</v>
      </c>
    </row>
    <row r="211" spans="1:6" s="10" customFormat="1" ht="78.75">
      <c r="A211" s="5" t="s">
        <v>229</v>
      </c>
      <c r="B211" s="6" t="s">
        <v>56</v>
      </c>
      <c r="C211" s="6"/>
      <c r="D211" s="12">
        <f>D212</f>
        <v>13722.7</v>
      </c>
      <c r="E211" s="12">
        <f>E212</f>
        <v>13722.7</v>
      </c>
      <c r="F211" s="2"/>
    </row>
    <row r="212" spans="1:6" s="10" customFormat="1" ht="43.5" customHeight="1">
      <c r="A212" s="5" t="s">
        <v>73</v>
      </c>
      <c r="B212" s="6" t="s">
        <v>56</v>
      </c>
      <c r="C212" s="6" t="s">
        <v>261</v>
      </c>
      <c r="D212" s="12">
        <v>13722.7</v>
      </c>
      <c r="E212" s="12">
        <v>13722.7</v>
      </c>
      <c r="F212" s="2" t="s">
        <v>264</v>
      </c>
    </row>
    <row r="213" spans="1:5" s="2" customFormat="1" ht="31.5">
      <c r="A213" s="5" t="s">
        <v>298</v>
      </c>
      <c r="B213" s="6" t="s">
        <v>299</v>
      </c>
      <c r="C213" s="6"/>
      <c r="D213" s="12">
        <f>D214</f>
        <v>5805.6</v>
      </c>
      <c r="E213" s="12">
        <f>E214</f>
        <v>4398.1</v>
      </c>
    </row>
    <row r="214" spans="1:5" s="2" customFormat="1" ht="15.75">
      <c r="A214" s="5" t="s">
        <v>259</v>
      </c>
      <c r="B214" s="6" t="s">
        <v>299</v>
      </c>
      <c r="C214" s="6" t="s">
        <v>258</v>
      </c>
      <c r="D214" s="12">
        <v>5805.6</v>
      </c>
      <c r="E214" s="12">
        <v>4398.1</v>
      </c>
    </row>
    <row r="215" spans="1:5" s="2" customFormat="1" ht="62.25" customHeight="1">
      <c r="A215" s="5" t="s">
        <v>228</v>
      </c>
      <c r="B215" s="6" t="s">
        <v>48</v>
      </c>
      <c r="C215" s="6"/>
      <c r="D215" s="12">
        <f>D216</f>
        <v>4515.1</v>
      </c>
      <c r="E215" s="12">
        <f>E216</f>
        <v>4515.1</v>
      </c>
    </row>
    <row r="216" spans="1:6" s="2" customFormat="1" ht="31.5">
      <c r="A216" s="5" t="s">
        <v>73</v>
      </c>
      <c r="B216" s="6" t="s">
        <v>48</v>
      </c>
      <c r="C216" s="6" t="s">
        <v>261</v>
      </c>
      <c r="D216" s="12">
        <v>4515.1</v>
      </c>
      <c r="E216" s="12">
        <v>4515.1</v>
      </c>
      <c r="F216" s="2" t="s">
        <v>241</v>
      </c>
    </row>
    <row r="217" spans="1:5" s="2" customFormat="1" ht="31.5">
      <c r="A217" s="5" t="s">
        <v>71</v>
      </c>
      <c r="B217" s="6" t="s">
        <v>70</v>
      </c>
      <c r="C217" s="6"/>
      <c r="D217" s="12">
        <f>D218</f>
        <v>6743.7</v>
      </c>
      <c r="E217" s="12">
        <f>E218</f>
        <v>6743.7</v>
      </c>
    </row>
    <row r="218" spans="1:5" s="2" customFormat="1" ht="15.75">
      <c r="A218" s="5" t="s">
        <v>259</v>
      </c>
      <c r="B218" s="6" t="s">
        <v>70</v>
      </c>
      <c r="C218" s="6" t="s">
        <v>258</v>
      </c>
      <c r="D218" s="12">
        <v>6743.7</v>
      </c>
      <c r="E218" s="12">
        <v>6743.7</v>
      </c>
    </row>
    <row r="219" spans="1:5" s="2" customFormat="1" ht="31.5">
      <c r="A219" s="5" t="s">
        <v>294</v>
      </c>
      <c r="B219" s="6" t="s">
        <v>313</v>
      </c>
      <c r="C219" s="6"/>
      <c r="D219" s="12">
        <f>D220</f>
        <v>4743.5</v>
      </c>
      <c r="E219" s="12">
        <f>E220</f>
        <v>4743.5</v>
      </c>
    </row>
    <row r="220" spans="1:5" s="2" customFormat="1" ht="15.75">
      <c r="A220" s="5" t="s">
        <v>259</v>
      </c>
      <c r="B220" s="6" t="s">
        <v>313</v>
      </c>
      <c r="C220" s="6" t="s">
        <v>258</v>
      </c>
      <c r="D220" s="12">
        <v>4743.5</v>
      </c>
      <c r="E220" s="12">
        <v>4743.5</v>
      </c>
    </row>
    <row r="221" spans="1:5" s="2" customFormat="1" ht="31.5">
      <c r="A221" s="5" t="s">
        <v>54</v>
      </c>
      <c r="B221" s="6" t="s">
        <v>312</v>
      </c>
      <c r="C221" s="6"/>
      <c r="D221" s="12">
        <f>D222</f>
        <v>531.5</v>
      </c>
      <c r="E221" s="12">
        <f>E222</f>
        <v>700.3</v>
      </c>
    </row>
    <row r="222" spans="1:5" s="2" customFormat="1" ht="15.75">
      <c r="A222" s="5" t="s">
        <v>259</v>
      </c>
      <c r="B222" s="6" t="s">
        <v>312</v>
      </c>
      <c r="C222" s="6" t="s">
        <v>258</v>
      </c>
      <c r="D222" s="12">
        <v>531.5</v>
      </c>
      <c r="E222" s="12">
        <v>700.3</v>
      </c>
    </row>
    <row r="223" spans="1:6" s="10" customFormat="1" ht="31.5">
      <c r="A223" s="5" t="s">
        <v>178</v>
      </c>
      <c r="B223" s="6" t="s">
        <v>179</v>
      </c>
      <c r="C223" s="6"/>
      <c r="D223" s="12">
        <f>D226+D228+D230+D224</f>
        <v>5050</v>
      </c>
      <c r="E223" s="12">
        <f>E226+E228+E230+E224</f>
        <v>5050</v>
      </c>
      <c r="F223" s="2"/>
    </row>
    <row r="224" spans="1:6" s="10" customFormat="1" ht="15.75">
      <c r="A224" s="5" t="s">
        <v>14</v>
      </c>
      <c r="B224" s="6" t="s">
        <v>11</v>
      </c>
      <c r="C224" s="6"/>
      <c r="D224" s="12">
        <f>D225</f>
        <v>500</v>
      </c>
      <c r="E224" s="12">
        <f>E225</f>
        <v>500</v>
      </c>
      <c r="F224" s="2"/>
    </row>
    <row r="225" spans="1:6" s="10" customFormat="1" ht="31.5">
      <c r="A225" s="5" t="s">
        <v>267</v>
      </c>
      <c r="B225" s="6" t="s">
        <v>11</v>
      </c>
      <c r="C225" s="6" t="s">
        <v>248</v>
      </c>
      <c r="D225" s="12">
        <v>500</v>
      </c>
      <c r="E225" s="12">
        <v>500</v>
      </c>
      <c r="F225" s="2"/>
    </row>
    <row r="226" spans="1:5" s="2" customFormat="1" ht="48.75" customHeight="1">
      <c r="A226" s="5" t="s">
        <v>244</v>
      </c>
      <c r="B226" s="6" t="s">
        <v>20</v>
      </c>
      <c r="C226" s="6"/>
      <c r="D226" s="12">
        <f>D227</f>
        <v>1050</v>
      </c>
      <c r="E226" s="12">
        <f>E227</f>
        <v>1050</v>
      </c>
    </row>
    <row r="227" spans="1:6" s="2" customFormat="1" ht="31.5">
      <c r="A227" s="5" t="s">
        <v>267</v>
      </c>
      <c r="B227" s="6" t="s">
        <v>20</v>
      </c>
      <c r="C227" s="6" t="s">
        <v>248</v>
      </c>
      <c r="D227" s="12">
        <v>1050</v>
      </c>
      <c r="E227" s="12">
        <v>1050</v>
      </c>
      <c r="F227" s="2" t="s">
        <v>264</v>
      </c>
    </row>
    <row r="228" spans="1:5" s="2" customFormat="1" ht="47.25">
      <c r="A228" s="5" t="s">
        <v>62</v>
      </c>
      <c r="B228" s="6" t="s">
        <v>21</v>
      </c>
      <c r="C228" s="6"/>
      <c r="D228" s="12">
        <f>D229</f>
        <v>1000</v>
      </c>
      <c r="E228" s="12">
        <f>E229</f>
        <v>1000</v>
      </c>
    </row>
    <row r="229" spans="1:6" s="2" customFormat="1" ht="31.5">
      <c r="A229" s="5" t="s">
        <v>267</v>
      </c>
      <c r="B229" s="6" t="s">
        <v>21</v>
      </c>
      <c r="C229" s="6" t="s">
        <v>248</v>
      </c>
      <c r="D229" s="12">
        <v>1000</v>
      </c>
      <c r="E229" s="12">
        <v>1000</v>
      </c>
      <c r="F229" s="2" t="s">
        <v>264</v>
      </c>
    </row>
    <row r="230" spans="1:5" s="2" customFormat="1" ht="15.75">
      <c r="A230" s="5" t="s">
        <v>183</v>
      </c>
      <c r="B230" s="6" t="s">
        <v>22</v>
      </c>
      <c r="C230" s="6"/>
      <c r="D230" s="12">
        <f>D231</f>
        <v>2500</v>
      </c>
      <c r="E230" s="12">
        <f>E231</f>
        <v>2500</v>
      </c>
    </row>
    <row r="231" spans="1:6" s="2" customFormat="1" ht="31.5">
      <c r="A231" s="5" t="s">
        <v>267</v>
      </c>
      <c r="B231" s="6" t="s">
        <v>22</v>
      </c>
      <c r="C231" s="6" t="s">
        <v>248</v>
      </c>
      <c r="D231" s="12">
        <v>2500</v>
      </c>
      <c r="E231" s="12">
        <v>2500</v>
      </c>
      <c r="F231" s="2" t="s">
        <v>264</v>
      </c>
    </row>
    <row r="232" spans="1:6" s="10" customFormat="1" ht="31.5">
      <c r="A232" s="5" t="s">
        <v>19</v>
      </c>
      <c r="B232" s="6" t="s">
        <v>23</v>
      </c>
      <c r="C232" s="6"/>
      <c r="D232" s="12">
        <f>D233+D235</f>
        <v>1820</v>
      </c>
      <c r="E232" s="12">
        <f>E233+E235</f>
        <v>1820</v>
      </c>
      <c r="F232" s="2"/>
    </row>
    <row r="233" spans="1:5" s="2" customFormat="1" ht="15.75">
      <c r="A233" s="5" t="s">
        <v>207</v>
      </c>
      <c r="B233" s="6" t="s">
        <v>208</v>
      </c>
      <c r="C233" s="6"/>
      <c r="D233" s="12">
        <f>D234</f>
        <v>1500</v>
      </c>
      <c r="E233" s="12">
        <f>E234</f>
        <v>1500</v>
      </c>
    </row>
    <row r="234" spans="1:6" s="2" customFormat="1" ht="31.5">
      <c r="A234" s="5" t="s">
        <v>267</v>
      </c>
      <c r="B234" s="6" t="s">
        <v>208</v>
      </c>
      <c r="C234" s="6" t="s">
        <v>248</v>
      </c>
      <c r="D234" s="12">
        <v>1500</v>
      </c>
      <c r="E234" s="12">
        <v>1500</v>
      </c>
      <c r="F234" s="2" t="s">
        <v>264</v>
      </c>
    </row>
    <row r="235" spans="1:5" s="2" customFormat="1" ht="66.75" customHeight="1">
      <c r="A235" s="5" t="s">
        <v>51</v>
      </c>
      <c r="B235" s="6" t="s">
        <v>211</v>
      </c>
      <c r="C235" s="6"/>
      <c r="D235" s="12">
        <f>D236</f>
        <v>320</v>
      </c>
      <c r="E235" s="12">
        <f>E236</f>
        <v>320</v>
      </c>
    </row>
    <row r="236" spans="1:5" s="2" customFormat="1" ht="31.5">
      <c r="A236" s="5" t="s">
        <v>267</v>
      </c>
      <c r="B236" s="6" t="s">
        <v>211</v>
      </c>
      <c r="C236" s="6" t="s">
        <v>248</v>
      </c>
      <c r="D236" s="12">
        <v>320</v>
      </c>
      <c r="E236" s="12">
        <v>320</v>
      </c>
    </row>
    <row r="237" spans="1:5" s="2" customFormat="1" ht="31.5">
      <c r="A237" s="5" t="s">
        <v>57</v>
      </c>
      <c r="B237" s="6" t="s">
        <v>58</v>
      </c>
      <c r="C237" s="6"/>
      <c r="D237" s="12">
        <f>D238</f>
        <v>10200</v>
      </c>
      <c r="E237" s="12">
        <f>E238</f>
        <v>10200</v>
      </c>
    </row>
    <row r="238" spans="1:5" s="2" customFormat="1" ht="31.5">
      <c r="A238" s="5" t="s">
        <v>59</v>
      </c>
      <c r="B238" s="6" t="s">
        <v>60</v>
      </c>
      <c r="C238" s="6"/>
      <c r="D238" s="12">
        <f>D239</f>
        <v>10200</v>
      </c>
      <c r="E238" s="12">
        <f>E239</f>
        <v>10200</v>
      </c>
    </row>
    <row r="239" spans="1:5" s="2" customFormat="1" ht="31.5">
      <c r="A239" s="5" t="s">
        <v>267</v>
      </c>
      <c r="B239" s="6" t="s">
        <v>60</v>
      </c>
      <c r="C239" s="6" t="s">
        <v>248</v>
      </c>
      <c r="D239" s="12">
        <v>10200</v>
      </c>
      <c r="E239" s="12">
        <v>10200</v>
      </c>
    </row>
    <row r="240" spans="1:6" s="10" customFormat="1" ht="47.25">
      <c r="A240" s="3" t="s">
        <v>3</v>
      </c>
      <c r="B240" s="22" t="s">
        <v>156</v>
      </c>
      <c r="C240" s="4"/>
      <c r="D240" s="11">
        <f>D241+D247</f>
        <v>77522</v>
      </c>
      <c r="E240" s="11">
        <f>E241+E247</f>
        <v>78245</v>
      </c>
      <c r="F240" s="2"/>
    </row>
    <row r="241" spans="1:6" s="10" customFormat="1" ht="31.5">
      <c r="A241" s="5" t="s">
        <v>280</v>
      </c>
      <c r="B241" s="7" t="s">
        <v>157</v>
      </c>
      <c r="C241" s="6"/>
      <c r="D241" s="12">
        <f>D242+D245</f>
        <v>77242</v>
      </c>
      <c r="E241" s="12">
        <f>E242+E245</f>
        <v>77965</v>
      </c>
      <c r="F241" s="2"/>
    </row>
    <row r="242" spans="1:5" s="2" customFormat="1" ht="25.5" customHeight="1">
      <c r="A242" s="5" t="s">
        <v>232</v>
      </c>
      <c r="B242" s="6" t="s">
        <v>158</v>
      </c>
      <c r="C242" s="6"/>
      <c r="D242" s="12">
        <f>D243+D244</f>
        <v>20043</v>
      </c>
      <c r="E242" s="12">
        <f>E243+E244</f>
        <v>20752</v>
      </c>
    </row>
    <row r="243" spans="1:5" s="2" customFormat="1" ht="41.25" customHeight="1">
      <c r="A243" s="5" t="s">
        <v>267</v>
      </c>
      <c r="B243" s="6" t="s">
        <v>158</v>
      </c>
      <c r="C243" s="6" t="s">
        <v>248</v>
      </c>
      <c r="D243" s="12">
        <v>15053</v>
      </c>
      <c r="E243" s="12">
        <v>15762</v>
      </c>
    </row>
    <row r="244" spans="1:6" s="2" customFormat="1" ht="15.75">
      <c r="A244" s="5" t="s">
        <v>222</v>
      </c>
      <c r="B244" s="6" t="s">
        <v>158</v>
      </c>
      <c r="C244" s="6" t="s">
        <v>257</v>
      </c>
      <c r="D244" s="12">
        <v>4990</v>
      </c>
      <c r="E244" s="12">
        <v>4990</v>
      </c>
      <c r="F244" s="2" t="s">
        <v>242</v>
      </c>
    </row>
    <row r="245" spans="1:5" s="2" customFormat="1" ht="50.25" customHeight="1">
      <c r="A245" s="5" t="s">
        <v>296</v>
      </c>
      <c r="B245" s="6" t="s">
        <v>297</v>
      </c>
      <c r="C245" s="6"/>
      <c r="D245" s="12">
        <f>D246</f>
        <v>57199</v>
      </c>
      <c r="E245" s="12">
        <f>E246</f>
        <v>57213</v>
      </c>
    </row>
    <row r="246" spans="1:5" s="2" customFormat="1" ht="31.5">
      <c r="A246" s="5" t="s">
        <v>267</v>
      </c>
      <c r="B246" s="6" t="s">
        <v>297</v>
      </c>
      <c r="C246" s="6" t="s">
        <v>248</v>
      </c>
      <c r="D246" s="12">
        <v>57199</v>
      </c>
      <c r="E246" s="12">
        <v>57213</v>
      </c>
    </row>
    <row r="247" spans="1:5" s="2" customFormat="1" ht="47.25">
      <c r="A247" s="5" t="s">
        <v>159</v>
      </c>
      <c r="B247" s="6" t="s">
        <v>160</v>
      </c>
      <c r="C247" s="6"/>
      <c r="D247" s="12">
        <f>D248</f>
        <v>280</v>
      </c>
      <c r="E247" s="12">
        <f>E248</f>
        <v>280</v>
      </c>
    </row>
    <row r="248" spans="1:5" s="2" customFormat="1" ht="33" customHeight="1">
      <c r="A248" s="5" t="s">
        <v>262</v>
      </c>
      <c r="B248" s="7" t="s">
        <v>161</v>
      </c>
      <c r="C248" s="16"/>
      <c r="D248" s="12">
        <f>D249</f>
        <v>280</v>
      </c>
      <c r="E248" s="12">
        <f>E249</f>
        <v>280</v>
      </c>
    </row>
    <row r="249" spans="1:6" s="2" customFormat="1" ht="15.75">
      <c r="A249" s="5" t="s">
        <v>249</v>
      </c>
      <c r="B249" s="7" t="s">
        <v>161</v>
      </c>
      <c r="C249" s="6" t="s">
        <v>250</v>
      </c>
      <c r="D249" s="12">
        <v>280</v>
      </c>
      <c r="E249" s="12">
        <v>280</v>
      </c>
      <c r="F249" s="2" t="s">
        <v>264</v>
      </c>
    </row>
    <row r="250" spans="1:6" s="10" customFormat="1" ht="45" customHeight="1">
      <c r="A250" s="3" t="s">
        <v>162</v>
      </c>
      <c r="B250" s="4" t="s">
        <v>163</v>
      </c>
      <c r="C250" s="4"/>
      <c r="D250" s="11">
        <v>0</v>
      </c>
      <c r="E250" s="11">
        <v>0</v>
      </c>
      <c r="F250" s="2"/>
    </row>
    <row r="251" spans="1:6" s="10" customFormat="1" ht="79.5" customHeight="1">
      <c r="A251" s="3" t="s">
        <v>164</v>
      </c>
      <c r="B251" s="4" t="s">
        <v>165</v>
      </c>
      <c r="C251" s="4"/>
      <c r="D251" s="11">
        <f>D252+D255</f>
        <v>3484</v>
      </c>
      <c r="E251" s="11">
        <f>E252+E255</f>
        <v>3589</v>
      </c>
      <c r="F251" s="2"/>
    </row>
    <row r="252" spans="1:6" s="10" customFormat="1" ht="47.25">
      <c r="A252" s="5" t="s">
        <v>28</v>
      </c>
      <c r="B252" s="6" t="s">
        <v>166</v>
      </c>
      <c r="C252" s="6"/>
      <c r="D252" s="12">
        <f>D253</f>
        <v>800</v>
      </c>
      <c r="E252" s="12">
        <f>E253</f>
        <v>800</v>
      </c>
      <c r="F252" s="2"/>
    </row>
    <row r="253" spans="1:5" s="2" customFormat="1" ht="15.75">
      <c r="A253" s="5" t="s">
        <v>69</v>
      </c>
      <c r="B253" s="6" t="s">
        <v>167</v>
      </c>
      <c r="C253" s="6"/>
      <c r="D253" s="12">
        <f>D254</f>
        <v>800</v>
      </c>
      <c r="E253" s="12">
        <f>E254</f>
        <v>800</v>
      </c>
    </row>
    <row r="254" spans="1:6" s="2" customFormat="1" ht="30" customHeight="1">
      <c r="A254" s="5" t="s">
        <v>249</v>
      </c>
      <c r="B254" s="6" t="s">
        <v>167</v>
      </c>
      <c r="C254" s="6" t="s">
        <v>250</v>
      </c>
      <c r="D254" s="12">
        <v>800</v>
      </c>
      <c r="E254" s="12">
        <v>800</v>
      </c>
      <c r="F254" s="2" t="s">
        <v>264</v>
      </c>
    </row>
    <row r="255" spans="1:5" s="2" customFormat="1" ht="84" customHeight="1">
      <c r="A255" s="5" t="s">
        <v>275</v>
      </c>
      <c r="B255" s="6" t="s">
        <v>168</v>
      </c>
      <c r="C255" s="6"/>
      <c r="D255" s="12">
        <f>D256</f>
        <v>2684</v>
      </c>
      <c r="E255" s="12">
        <f>E256</f>
        <v>2789</v>
      </c>
    </row>
    <row r="256" spans="1:5" s="2" customFormat="1" ht="15.75">
      <c r="A256" s="5" t="s">
        <v>233</v>
      </c>
      <c r="B256" s="6" t="s">
        <v>169</v>
      </c>
      <c r="C256" s="6"/>
      <c r="D256" s="12">
        <f>D257+D258+D259</f>
        <v>2684</v>
      </c>
      <c r="E256" s="12">
        <f>E257+E258+E259</f>
        <v>2789</v>
      </c>
    </row>
    <row r="257" spans="1:6" s="2" customFormat="1" ht="73.5" customHeight="1">
      <c r="A257" s="5" t="s">
        <v>246</v>
      </c>
      <c r="B257" s="6" t="s">
        <v>169</v>
      </c>
      <c r="C257" s="6" t="s">
        <v>247</v>
      </c>
      <c r="D257" s="12">
        <v>2186</v>
      </c>
      <c r="E257" s="12">
        <v>2274</v>
      </c>
      <c r="F257" s="2" t="s">
        <v>264</v>
      </c>
    </row>
    <row r="258" spans="1:6" s="2" customFormat="1" ht="40.5" customHeight="1">
      <c r="A258" s="5" t="s">
        <v>267</v>
      </c>
      <c r="B258" s="6" t="s">
        <v>169</v>
      </c>
      <c r="C258" s="6" t="s">
        <v>248</v>
      </c>
      <c r="D258" s="12">
        <v>430</v>
      </c>
      <c r="E258" s="12">
        <v>448</v>
      </c>
      <c r="F258" s="2" t="s">
        <v>264</v>
      </c>
    </row>
    <row r="259" spans="1:6" s="2" customFormat="1" ht="15.75">
      <c r="A259" s="5" t="s">
        <v>249</v>
      </c>
      <c r="B259" s="6" t="s">
        <v>169</v>
      </c>
      <c r="C259" s="6" t="s">
        <v>250</v>
      </c>
      <c r="D259" s="12">
        <v>68</v>
      </c>
      <c r="E259" s="12">
        <v>67</v>
      </c>
      <c r="F259" s="2" t="s">
        <v>264</v>
      </c>
    </row>
    <row r="260" spans="1:5" s="2" customFormat="1" ht="65.25" customHeight="1">
      <c r="A260" s="3" t="s">
        <v>170</v>
      </c>
      <c r="B260" s="4" t="s">
        <v>171</v>
      </c>
      <c r="C260" s="4"/>
      <c r="D260" s="11">
        <f>D261+D264+D265</f>
        <v>802</v>
      </c>
      <c r="E260" s="11">
        <f>E261+E264+E265</f>
        <v>836</v>
      </c>
    </row>
    <row r="261" spans="1:5" s="2" customFormat="1" ht="47.25">
      <c r="A261" s="5" t="s">
        <v>29</v>
      </c>
      <c r="B261" s="6" t="s">
        <v>172</v>
      </c>
      <c r="C261" s="4"/>
      <c r="D261" s="12">
        <f>D262</f>
        <v>582</v>
      </c>
      <c r="E261" s="12">
        <f>E262</f>
        <v>606</v>
      </c>
    </row>
    <row r="262" spans="1:5" s="2" customFormat="1" ht="15.75">
      <c r="A262" s="5" t="s">
        <v>233</v>
      </c>
      <c r="B262" s="6" t="s">
        <v>173</v>
      </c>
      <c r="C262" s="6"/>
      <c r="D262" s="12">
        <f>D263</f>
        <v>582</v>
      </c>
      <c r="E262" s="12">
        <f>E263</f>
        <v>606</v>
      </c>
    </row>
    <row r="263" spans="1:6" s="2" customFormat="1" ht="31.5">
      <c r="A263" s="5" t="s">
        <v>267</v>
      </c>
      <c r="B263" s="6" t="s">
        <v>173</v>
      </c>
      <c r="C263" s="6" t="s">
        <v>248</v>
      </c>
      <c r="D263" s="12">
        <v>582</v>
      </c>
      <c r="E263" s="12">
        <v>606</v>
      </c>
      <c r="F263" s="2" t="s">
        <v>264</v>
      </c>
    </row>
    <row r="264" spans="1:5" s="2" customFormat="1" ht="47.25">
      <c r="A264" s="5" t="s">
        <v>30</v>
      </c>
      <c r="B264" s="6" t="s">
        <v>174</v>
      </c>
      <c r="C264" s="6"/>
      <c r="D264" s="12">
        <v>0</v>
      </c>
      <c r="E264" s="12">
        <v>0</v>
      </c>
    </row>
    <row r="265" spans="1:5" s="2" customFormat="1" ht="31.5">
      <c r="A265" s="5" t="s">
        <v>175</v>
      </c>
      <c r="B265" s="6" t="s">
        <v>177</v>
      </c>
      <c r="C265" s="6"/>
      <c r="D265" s="12">
        <f>D266</f>
        <v>220</v>
      </c>
      <c r="E265" s="12">
        <f>E266</f>
        <v>230</v>
      </c>
    </row>
    <row r="266" spans="1:5" s="2" customFormat="1" ht="31.5">
      <c r="A266" s="5" t="s">
        <v>235</v>
      </c>
      <c r="B266" s="6" t="s">
        <v>176</v>
      </c>
      <c r="C266" s="6"/>
      <c r="D266" s="12">
        <f>D267</f>
        <v>220</v>
      </c>
      <c r="E266" s="12">
        <f>E267</f>
        <v>230</v>
      </c>
    </row>
    <row r="267" spans="1:6" s="2" customFormat="1" ht="31.5">
      <c r="A267" s="5" t="s">
        <v>254</v>
      </c>
      <c r="B267" s="6" t="s">
        <v>176</v>
      </c>
      <c r="C267" s="6" t="s">
        <v>255</v>
      </c>
      <c r="D267" s="12">
        <v>220</v>
      </c>
      <c r="E267" s="12">
        <v>230</v>
      </c>
      <c r="F267" s="2" t="s">
        <v>264</v>
      </c>
    </row>
    <row r="268" spans="1:7" s="24" customFormat="1" ht="15.75">
      <c r="A268" s="28" t="s">
        <v>245</v>
      </c>
      <c r="B268" s="4" t="s">
        <v>31</v>
      </c>
      <c r="C268" s="4"/>
      <c r="D268" s="11">
        <f>D269</f>
        <v>16677</v>
      </c>
      <c r="E268" s="11">
        <f>E269</f>
        <v>34701</v>
      </c>
      <c r="F268" s="17"/>
      <c r="G268" s="29"/>
    </row>
    <row r="269" spans="1:6" s="23" customFormat="1" ht="15.75">
      <c r="A269" s="30" t="s">
        <v>67</v>
      </c>
      <c r="B269" s="6" t="s">
        <v>31</v>
      </c>
      <c r="C269" s="7">
        <v>999</v>
      </c>
      <c r="D269" s="12">
        <v>16677</v>
      </c>
      <c r="E269" s="12">
        <v>34701</v>
      </c>
      <c r="F269" s="31"/>
    </row>
    <row r="270" spans="1:5" s="2" customFormat="1" ht="15.75">
      <c r="A270" s="3" t="s">
        <v>77</v>
      </c>
      <c r="B270" s="32"/>
      <c r="C270" s="4"/>
      <c r="D270" s="11">
        <f>D12+D81+D95+D105+D109+D134+D161+D188+D240+D250+D251+D260+D268</f>
        <v>1710762.5</v>
      </c>
      <c r="E270" s="11">
        <f>E12+E81+E95+E105+E109+E134+E161+E188+E240+E250+E251+E260+E268</f>
        <v>1767492.8</v>
      </c>
    </row>
    <row r="271" spans="1:8" s="23" customFormat="1" ht="15.75">
      <c r="A271" s="21"/>
      <c r="B271" s="21"/>
      <c r="C271" s="21"/>
      <c r="D271" s="33"/>
      <c r="E271" s="33"/>
      <c r="F271" s="21"/>
      <c r="H271" s="34"/>
    </row>
    <row r="272" spans="1:7" s="35" customFormat="1" ht="15.75">
      <c r="A272" s="38" t="s">
        <v>184</v>
      </c>
      <c r="B272" s="38"/>
      <c r="C272" s="38"/>
      <c r="D272" s="38"/>
      <c r="E272" s="38"/>
      <c r="F272" s="38"/>
      <c r="G272" s="2"/>
    </row>
  </sheetData>
  <sheetProtection/>
  <mergeCells count="12">
    <mergeCell ref="B9:B10"/>
    <mergeCell ref="A9:A10"/>
    <mergeCell ref="A5:F5"/>
    <mergeCell ref="A1:F1"/>
    <mergeCell ref="A2:F2"/>
    <mergeCell ref="A3:F3"/>
    <mergeCell ref="A4:F4"/>
    <mergeCell ref="A272:F272"/>
    <mergeCell ref="A7:F7"/>
    <mergeCell ref="A8:F8"/>
    <mergeCell ref="D9:E9"/>
    <mergeCell ref="C9:C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2018-11-21T03:16:33Z</dcterms:modified>
  <cp:category/>
  <cp:version/>
  <cp:contentType/>
  <cp:contentStatus/>
</cp:coreProperties>
</file>