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800" windowHeight="10200" tabRatio="934" activeTab="0"/>
  </bookViews>
  <sheets>
    <sheet name="программы 2017" sheetId="1" r:id="rId1"/>
  </sheets>
  <definedNames/>
  <calcPr fullCalcOnLoad="1"/>
</workbook>
</file>

<file path=xl/sharedStrings.xml><?xml version="1.0" encoding="utf-8"?>
<sst xmlns="http://schemas.openxmlformats.org/spreadsheetml/2006/main" count="973" uniqueCount="419">
  <si>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</si>
  <si>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 бюджета Республики Башкортостан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</si>
  <si>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</si>
  <si>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Субсидии на предоставление социальных выплат молодым семьям при рождении (усыновлении) ребенка (детей)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</si>
  <si>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</si>
  <si>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</si>
  <si>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Предоставление социальных выплат молодым семьям на приобретение (строительство) жилья за счет средств местных бюджетов</t>
  </si>
  <si>
    <t>Улучшение жилищных условий молодых семей и молодых специалистов, проживающих в сельской местности, за счет средств местных бюджетов</t>
  </si>
  <si>
    <t>Цср</t>
  </si>
  <si>
    <t>2017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</si>
  <si>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</si>
  <si>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</si>
  <si>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</si>
  <si>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</si>
  <si>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</si>
  <si>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</si>
  <si>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</si>
  <si>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</si>
  <si>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</si>
  <si>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</si>
  <si>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</si>
  <si>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</si>
  <si>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</si>
  <si>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</si>
  <si>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</si>
  <si>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</si>
  <si>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</si>
  <si>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</si>
  <si>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</si>
  <si>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Отдельные мероприятия в области автомобильного транспорта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</si>
  <si>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</si>
  <si>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</si>
  <si>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</si>
  <si>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</si>
  <si>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</si>
  <si>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</si>
  <si>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Субсидии на осуществление мероприятий по переходу на поквартирные системы отопления и установке блочных котельных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</si>
  <si>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</si>
  <si>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</si>
  <si>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09\0\07\72210</t>
  </si>
  <si>
    <t>01\0\04\05140</t>
  </si>
  <si>
    <t>01\0\02\00000</t>
  </si>
  <si>
    <t>01\0\02\73040</t>
  </si>
  <si>
    <t>01\0\02\73050</t>
  </si>
  <si>
    <t>01\0\02\73310</t>
  </si>
  <si>
    <t>01\0\02\42190</t>
  </si>
  <si>
    <t>01\0\02\72010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</si>
  <si>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</si>
  <si>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</si>
  <si>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</si>
  <si>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01\0\04\00000</t>
  </si>
  <si>
    <t>01\0\05\00000</t>
  </si>
  <si>
    <t>01\0\06\00000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</si>
  <si>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</si>
  <si>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</si>
  <si>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</si>
  <si>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</si>
  <si>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</si>
  <si>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</si>
  <si>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</si>
  <si>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</si>
  <si>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</si>
  <si>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</si>
  <si>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</si>
  <si>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</si>
  <si>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</si>
  <si>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</si>
  <si>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</si>
  <si>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</si>
  <si>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</si>
  <si>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</si>
  <si>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</si>
  <si>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</si>
  <si>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</si>
  <si>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</si>
  <si>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</si>
  <si>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04\0\02\00000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</si>
  <si>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</si>
  <si>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</si>
  <si>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</si>
  <si>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</si>
  <si>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</si>
  <si>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</si>
  <si>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</si>
  <si>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</si>
  <si>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</si>
  <si>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</si>
  <si>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</si>
  <si>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</si>
  <si>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</si>
  <si>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</si>
  <si>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</si>
  <si>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</si>
  <si>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</si>
  <si>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</si>
  <si>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</si>
  <si>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</si>
  <si>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</si>
  <si>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</si>
  <si>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</si>
  <si>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</si>
  <si>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</si>
  <si>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</si>
  <si>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</si>
  <si>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</si>
  <si>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</si>
  <si>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</si>
  <si>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</si>
  <si>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</si>
  <si>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</si>
  <si>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</si>
  <si>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</si>
  <si>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</si>
  <si>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</si>
  <si>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Основное мероприятие "Мероприятия в сфере жилищного строительства"</t>
  </si>
  <si>
    <t>09\0\02\00000</t>
  </si>
  <si>
    <t>09\0\02\96020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</si>
  <si>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</si>
  <si>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</si>
  <si>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</si>
  <si>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</si>
  <si>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</si>
  <si>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09\0\01\96050</t>
  </si>
  <si>
    <t>Обеспечение мероприятий по модернизации систем коммунальной инфраструктуры за счет средств бюджета Республики Башкортостан</t>
  </si>
  <si>
    <t xml:space="preserve">                                                                                                                                                     от 15 декабря 2016 года № 36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</si>
  <si>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</si>
  <si>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</si>
  <si>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</si>
  <si>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</si>
  <si>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</si>
  <si>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</si>
  <si>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</si>
  <si>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</si>
  <si>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</si>
  <si>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</si>
  <si>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</si>
  <si>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</si>
  <si>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</si>
  <si>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09\0\06\72410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</si>
  <si>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</si>
  <si>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</si>
  <si>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</si>
  <si>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</si>
  <si>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</si>
  <si>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</si>
  <si>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</si>
  <si>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</si>
  <si>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</si>
  <si>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</si>
  <si>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</si>
  <si>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01\0\09\52600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</si>
  <si>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</si>
  <si>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</si>
  <si>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</si>
  <si>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</si>
  <si>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</si>
  <si>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</si>
  <si>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Основное мероприятие "Мероприятия по повышению качества жизни инвалидов и маломобильных групп населения муниципального района Мелеузовский район Республики Башкортостан"</t>
  </si>
  <si>
    <t>01\0\09\73060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</si>
  <si>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</si>
  <si>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</si>
  <si>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</si>
  <si>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</si>
  <si>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</si>
  <si>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</si>
  <si>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</si>
  <si>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</si>
  <si>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</si>
  <si>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</si>
  <si>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</si>
  <si>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</si>
  <si>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</si>
  <si>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</si>
  <si>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</si>
  <si>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 xml:space="preserve">Распределение бюджетных ассигнований муниципального района Мелеузовский район Республики Башкортостан на 2017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</si>
  <si>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</si>
  <si>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09\0\06\S2410</t>
  </si>
  <si>
    <t>Осуществление мероприятий по переходу на поквартирные системы отопления и установке блочных котельных за счет средств местных бюджетов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</si>
  <si>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</si>
  <si>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</si>
  <si>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</si>
  <si>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09\0\07\R0185</t>
  </si>
  <si>
    <t>09\0\07\R0186</t>
  </si>
  <si>
    <t>09\0\07\72200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</si>
  <si>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</si>
  <si>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</si>
  <si>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</si>
  <si>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</si>
  <si>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Мероприятия в области сельскохозяйственного производства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</si>
  <si>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</si>
  <si>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</si>
  <si>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</si>
  <si>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</si>
  <si>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</si>
  <si>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>09\0\02\S6020</t>
  </si>
  <si>
    <t>Субсидии на предоставление социальных выплат молодым семьям на приобретение (строительство) жилого помещения</t>
  </si>
  <si>
    <t>Активные мероприятия по содействию занятости населения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</si>
  <si>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</si>
  <si>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</si>
  <si>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</si>
  <si>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</si>
  <si>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</si>
  <si>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</si>
  <si>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</si>
  <si>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Вр</t>
  </si>
  <si>
    <t>Центральный аппарат</t>
  </si>
  <si>
    <t>Проведение мероприятий для детей и молодежи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</si>
  <si>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</si>
  <si>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</si>
  <si>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</si>
  <si>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 xml:space="preserve">Глава муниципального района Мелеузовский район                                                                А.В. Суботин                                          </t>
  </si>
  <si>
    <t>09\0\07\L0186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</si>
  <si>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</si>
  <si>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</si>
  <si>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</si>
  <si>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</si>
  <si>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</si>
  <si>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Приложение № 8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</si>
  <si>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</si>
  <si>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</si>
  <si>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Дворцы и дома культуры, другие учреждения культуры</t>
  </si>
  <si>
    <t>Мероприятия в сфере культуры, кинематографии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</si>
  <si>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</si>
  <si>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</si>
  <si>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</si>
  <si>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</si>
  <si>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</si>
  <si>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</si>
  <si>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</si>
  <si>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</si>
  <si>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</si>
  <si>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Всего расходов</t>
  </si>
  <si>
    <t>Основное мероприятие "Государственная и муниципальная поддержка системы дошкольного образования"</t>
  </si>
  <si>
    <t>01\0\01\73020</t>
  </si>
  <si>
    <t>01\0\01\73030</t>
  </si>
  <si>
    <t>01\0\01\73300</t>
  </si>
  <si>
    <t>01\0\01\42090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</si>
  <si>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</si>
  <si>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</si>
  <si>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</si>
  <si>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</si>
  <si>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</si>
  <si>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</si>
  <si>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Доплата к пенсии муниципальных служащих</t>
  </si>
  <si>
    <t>Резервные фонды местных администраций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</si>
  <si>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</si>
  <si>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</si>
  <si>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</si>
  <si>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</si>
  <si>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</si>
  <si>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</si>
  <si>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</si>
  <si>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</si>
  <si>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</si>
  <si>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</si>
  <si>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</si>
  <si>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</si>
  <si>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</si>
  <si>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</si>
  <si>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</si>
  <si>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</si>
  <si>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</si>
  <si>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</si>
  <si>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</si>
  <si>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</si>
  <si>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</si>
  <si>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</si>
  <si>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</si>
  <si>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</si>
  <si>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</si>
  <si>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</si>
  <si>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</si>
  <si>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</si>
  <si>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</si>
  <si>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</si>
  <si>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</si>
  <si>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</si>
  <si>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</si>
  <si>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</si>
  <si>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</si>
  <si>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Содержание и обслуживание муниципальной казны</t>
  </si>
  <si>
    <t>Мероприятия по профилактике правонарушений и борьбе  с преступностью</t>
  </si>
  <si>
    <t>13\0\01\24600</t>
  </si>
  <si>
    <t>Субсидии на мероприятия по развитию комплексной компактной застройки в сельской местности за счет средств местных бюджетов</t>
  </si>
  <si>
    <t>09\0\03\L0183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</si>
  <si>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</si>
  <si>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10\0\01\S2471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</si>
  <si>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</si>
  <si>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10\0\01\S2472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</si>
  <si>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</si>
  <si>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10\0\01\S2473</t>
  </si>
  <si>
    <t xml:space="preserve">Мероприятия в области строительства, архитектуры и градостроительства </t>
  </si>
  <si>
    <t>09\0\08\03380</t>
  </si>
  <si>
    <t>Осуществление мероприятий по реконструкции и строительству объектов водоснабжения и водоотведения, электроснабжения и теплоснабжения за счет средств местных бюджетов</t>
  </si>
  <si>
    <t>09\0\03\S2320</t>
  </si>
  <si>
    <t>Мероприятия в области коммунального хозяйства</t>
  </si>
  <si>
    <t>09\0\06\03560</t>
  </si>
  <si>
    <t>Основное мероприятие "Создание условий, обеспечивающих равные возможности получения образовательных услуг для детей с органиченными возможностями здоровья (в том числе и для детей-инвалидов)"</t>
  </si>
  <si>
    <t>01\0\10\00000</t>
  </si>
  <si>
    <t>Реализация мероприятий государcтвенной программы Российской Федерации "Доступная среда на 2011-2020 годы" за счет средств местных бюджетов</t>
  </si>
  <si>
    <t>01\0\10\L0272</t>
  </si>
  <si>
    <t>Учреждения в сфере отдыха и оздоровления</t>
  </si>
  <si>
    <t>01\0\04\43290</t>
  </si>
  <si>
    <t>07\0\01\S2471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</si>
  <si>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</si>
  <si>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07\0\01\S2472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</si>
  <si>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</si>
  <si>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07\0\01\S2473</t>
  </si>
  <si>
    <t>Иные безвозмездные и безвозвратные перечисления</t>
  </si>
  <si>
    <t>07\0\01\74000</t>
  </si>
  <si>
    <t>09\0\08\74000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</si>
  <si>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</si>
  <si>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</si>
  <si>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</si>
  <si>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</si>
  <si>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</si>
  <si>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</si>
  <si>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</si>
  <si>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</si>
  <si>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</si>
  <si>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</si>
  <si>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</si>
  <si>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</si>
  <si>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</si>
  <si>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</si>
  <si>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</si>
  <si>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</si>
  <si>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</si>
  <si>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</si>
  <si>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</si>
  <si>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</si>
  <si>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</si>
  <si>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09\0\07\S2200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</si>
  <si>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</si>
  <si>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</si>
  <si>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</si>
  <si>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</si>
  <si>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</si>
  <si>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</si>
  <si>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</si>
  <si>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</si>
  <si>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</si>
  <si>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</si>
  <si>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</si>
  <si>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</si>
  <si>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</si>
  <si>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</si>
  <si>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</si>
  <si>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</si>
  <si>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</si>
  <si>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Межбюджетные трансферты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</si>
  <si>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</si>
  <si>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</si>
  <si>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</si>
  <si>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</si>
  <si>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Мероприятия в области физической культуры и спорта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</si>
  <si>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</si>
  <si>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Мероприятия подпрограммы "Обеспечение жильем молодых семей" федеральной целевой программы "Жилище" на 2015-2020 годы</t>
  </si>
  <si>
    <t>09\0\07\R0200</t>
  </si>
  <si>
    <t>Cоздание в общеобразовательных организациях, расположенных  в сельской местности, условий для занятий физической культурой и спортом</t>
  </si>
  <si>
    <t>01\0\02\R0970</t>
  </si>
  <si>
    <t>Cоздание в общеобразовательных организациях, расположенных  в сельской местности, условий для занятий физической культурой и спортом за счет средств местных бюджетов</t>
  </si>
  <si>
    <t>01\0\02\L0970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</si>
  <si>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тыс. человек</t>
  </si>
  <si>
    <t>07\0\01\R5580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</si>
  <si>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тыс. человек за счет средств местных бюджетов</t>
  </si>
  <si>
    <t>07\0\01\L5580</t>
  </si>
  <si>
    <t>Субсидии на софинансирование проектов развития общественной инфраструктуры, основанных на местных инициативах</t>
  </si>
  <si>
    <t>07\0\01\72470</t>
  </si>
  <si>
    <t>Субсидии на осуществление мероприятий по строительству и реконструкции объектов водоснабжения и водоотведения, электро- и теплоснабжения</t>
  </si>
  <si>
    <t>09\0\01\72320</t>
  </si>
  <si>
    <t>09\0\03\03560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</si>
  <si>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</si>
  <si>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09\0\04\R5550</t>
  </si>
  <si>
    <t>09\0\04\72470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</si>
  <si>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</si>
  <si>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09\0\05\72330</t>
  </si>
  <si>
    <t>09\0\09\03380</t>
  </si>
  <si>
    <t>09\0\09\74000</t>
  </si>
  <si>
    <t>10\0\01\72470</t>
  </si>
  <si>
    <t xml:space="preserve">                                                                                                                                                    (ред. от 17.02.2017 г. № 55,</t>
  </si>
  <si>
    <t>09\0\08\72010</t>
  </si>
  <si>
    <t>Иные межбюджетные трансферты на премирование победителей республиканского конкурса "Лучший многоквартирный дом"</t>
  </si>
  <si>
    <t>09\0\06\74050</t>
  </si>
  <si>
    <t>Субсидии на софинансирование расходных обязательств, возникающих при  выполнении полномочий органов местного самоуправления по вопросам местного значения</t>
  </si>
  <si>
    <t>09\0\04\72010</t>
  </si>
  <si>
    <t>01\0\01\72010</t>
  </si>
  <si>
    <t>01\0\03\72010</t>
  </si>
  <si>
    <t>Учреждения в сфере строительства, архитектуры и градостроительства</t>
  </si>
  <si>
    <t>09\0\09\45190</t>
  </si>
  <si>
    <t>08\0\02\74000</t>
  </si>
  <si>
    <t>12\0\03\72470</t>
  </si>
  <si>
    <t>10\0\01\R5550</t>
  </si>
  <si>
    <t>Осуществление мероприятий по реконструкции и строительству объектов водоснабжения и водоотведения, электро- и теплоснабжения за счет средств местных бюджетов</t>
  </si>
  <si>
    <t>09\0\01\S2320</t>
  </si>
  <si>
    <t>09\0\06\S2320</t>
  </si>
  <si>
    <t>01\0\10\R0272</t>
  </si>
  <si>
    <t>Субсидии на софинансирование расходов,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</si>
  <si>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01\0\03\72050</t>
  </si>
  <si>
    <t>07\0\02\72050</t>
  </si>
  <si>
    <t>Поддержка отрасли культуры</t>
  </si>
  <si>
    <t>07\0\01\R5190</t>
  </si>
  <si>
    <t>Субсидии на софинансирование расходов,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</si>
  <si>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07\0\01\72040</t>
  </si>
  <si>
    <t>03\0\01\72010</t>
  </si>
  <si>
    <t>03\0\02\72010</t>
  </si>
  <si>
    <t>07\0\02\72010</t>
  </si>
  <si>
    <t>Иные межбюджетные трансферты на проведение мероприятий в области культуры и искусства</t>
  </si>
  <si>
    <t>07\0\01\74110</t>
  </si>
  <si>
    <t xml:space="preserve">                                                                                                                                                     от 17.05.2017 г. № 68, от 30.06.2017 г. № 75,</t>
  </si>
  <si>
    <t>Основное мероприятие "Реализация полномочий в сфере архитектуры и градостроительства"</t>
  </si>
  <si>
    <t>09\0\10\00000</t>
  </si>
  <si>
    <t>09\0\10\03380</t>
  </si>
  <si>
    <t>09\0\10\45190</t>
  </si>
  <si>
    <t>Музеи и постоянные выставки</t>
  </si>
  <si>
    <t>07\0\01\44190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</si>
  <si>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</si>
  <si>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01\0\01\72030</t>
  </si>
  <si>
    <t xml:space="preserve">                                                                                                                                                     от 22.08.2017 г. № 89, от 20.10.2017 г. № 96)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</si>
</sst>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8"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92" fontId="7" fillId="0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92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top" wrapText="1"/>
    </xf>
    <xf numFmtId="192" fontId="9" fillId="0" borderId="10" xfId="0" applyNumberFormat="1" applyFont="1" applyFill="1" applyBorder="1" applyAlignment="1">
      <alignment horizontal="center" vertical="center" wrapText="1"/>
    </xf>
    <xf numFmtId="192" fontId="2" fillId="0" borderId="10" xfId="63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592"/>
  <sheetViews>
    <sheetView tabSelected="1" zoomScale="85" zoomScaleNormal="85" zoomScalePageLayoutView="0" workbookViewId="0" topLeftCell="A1">
      <selection activeCell="M16" sqref="M16"/>
    </sheetView>
  </sheetViews>
  <sheetFormatPr defaultColWidth="9.00390625" defaultRowHeight="12.75"/>
  <cols>
    <col min="1" max="1" width="83.25390625" style="1" customWidth="1"/>
    <col min="2" max="2" width="15.25390625" style="2" customWidth="1"/>
    <col min="3" max="3" width="5.00390625" style="2" customWidth="1"/>
    <col min="4" max="4" width="14.625" style="5" customWidth="1"/>
    <col min="5" max="5" width="17.125" style="1" customWidth="1"/>
    <col min="6" max="16384" width="9.125" style="1" customWidth="1"/>
  </cols>
  <sheetData>
    <row r="1" spans="1:4" ht="15.75">
      <c r="A1" s="39" t="s">
        <v>217</v>
      </c>
      <c r="B1" s="39"/>
      <c r="C1" s="39"/>
      <c r="D1" s="39"/>
    </row>
    <row r="2" spans="1:4" ht="15.75">
      <c r="A2" s="39" t="s">
        <v>215</v>
      </c>
      <c r="B2" s="39"/>
      <c r="C2" s="39"/>
      <c r="D2" s="39"/>
    </row>
    <row r="3" spans="1:4" ht="15.75">
      <c r="A3" s="39" t="s">
        <v>216</v>
      </c>
      <c r="B3" s="39"/>
      <c r="C3" s="39"/>
      <c r="D3" s="39"/>
    </row>
    <row r="4" spans="1:4" ht="15.75">
      <c r="A4" s="39" t="s">
        <v>213</v>
      </c>
      <c r="B4" s="39"/>
      <c r="C4" s="39"/>
      <c r="D4" s="39"/>
    </row>
    <row r="5" spans="1:4" ht="15.75">
      <c r="A5" s="39" t="s">
        <v>124</v>
      </c>
      <c r="B5" s="39"/>
      <c r="C5" s="39"/>
      <c r="D5" s="39"/>
    </row>
    <row r="6" spans="1:4" ht="15.75">
      <c r="A6" s="42" t="s">
        <v>380</v>
      </c>
      <c r="B6" s="39"/>
      <c r="C6" s="39"/>
      <c r="D6" s="44"/>
    </row>
    <row r="7" spans="1:4" ht="15.75">
      <c r="A7" s="42" t="s">
        <v>409</v>
      </c>
      <c r="B7" s="40"/>
      <c r="C7" s="40"/>
      <c r="D7" s="40"/>
    </row>
    <row r="8" spans="1:4" ht="15.75">
      <c r="A8" s="42" t="s">
        <v>418</v>
      </c>
      <c r="B8" s="43"/>
      <c r="C8" s="43"/>
      <c r="D8" s="43"/>
    </row>
    <row r="10" spans="1:4" ht="72" customHeight="1">
      <c r="A10" s="38" t="s">
        <v>174</v>
      </c>
      <c r="B10" s="38"/>
      <c r="C10" s="38"/>
      <c r="D10" s="38"/>
    </row>
    <row r="11" spans="1:4" ht="15.75">
      <c r="A11" s="38"/>
      <c r="B11" s="38"/>
      <c r="C11" s="38"/>
      <c r="D11" s="38"/>
    </row>
    <row r="12" spans="3:4" ht="15.75">
      <c r="C12" s="41" t="s">
        <v>214</v>
      </c>
      <c r="D12" s="41"/>
    </row>
    <row r="13" spans="1:4" s="14" customFormat="1" ht="15.75">
      <c r="A13" s="22" t="s">
        <v>351</v>
      </c>
      <c r="B13" s="22" t="s">
        <v>8</v>
      </c>
      <c r="C13" s="23" t="s">
        <v>204</v>
      </c>
      <c r="D13" s="24" t="s">
        <v>9</v>
      </c>
    </row>
    <row r="14" spans="1:4" s="14" customFormat="1" ht="15.75">
      <c r="A14" s="3">
        <v>1</v>
      </c>
      <c r="B14" s="3">
        <v>2</v>
      </c>
      <c r="C14" s="25">
        <v>3</v>
      </c>
      <c r="D14" s="13">
        <v>4</v>
      </c>
    </row>
    <row r="15" spans="1:4" s="15" customFormat="1" ht="31.5">
      <c r="A15" s="11" t="s">
        <v>185</v>
      </c>
      <c r="B15" s="6" t="s">
        <v>153</v>
      </c>
      <c r="C15" s="6"/>
      <c r="D15" s="10">
        <f>D16+D29+D44+D77+D90+D51+D64+D68+D72+D97</f>
        <v>982702.021</v>
      </c>
    </row>
    <row r="16" spans="1:4" s="15" customFormat="1" ht="31.5">
      <c r="A16" s="7" t="s">
        <v>232</v>
      </c>
      <c r="B16" s="8" t="s">
        <v>154</v>
      </c>
      <c r="C16" s="8"/>
      <c r="D16" s="9">
        <f>D23+D25+D27+D17+D19+D21</f>
        <v>319340.7</v>
      </c>
    </row>
    <row r="17" spans="1:4" ht="15.75">
      <c r="A17" s="7" t="s">
        <v>354</v>
      </c>
      <c r="B17" s="8" t="s">
        <v>236</v>
      </c>
      <c r="C17" s="8"/>
      <c r="D17" s="9">
        <f>D18</f>
        <v>94199</v>
      </c>
    </row>
    <row r="18" spans="1:4" ht="31.5">
      <c r="A18" s="7" t="s">
        <v>19</v>
      </c>
      <c r="B18" s="8" t="s">
        <v>236</v>
      </c>
      <c r="C18" s="8" t="s">
        <v>20</v>
      </c>
      <c r="D18" s="9">
        <v>94199</v>
      </c>
    </row>
    <row r="19" spans="1:4" ht="47.25">
      <c r="A19" s="7" t="s">
        <v>200</v>
      </c>
      <c r="B19" s="8" t="s">
        <v>386</v>
      </c>
      <c r="C19" s="8"/>
      <c r="D19" s="9">
        <f>D20</f>
        <v>13650.9</v>
      </c>
    </row>
    <row r="20" spans="1:4" ht="31.5">
      <c r="A20" s="7" t="s">
        <v>19</v>
      </c>
      <c r="B20" s="8" t="s">
        <v>386</v>
      </c>
      <c r="C20" s="8" t="s">
        <v>20</v>
      </c>
      <c r="D20" s="9">
        <v>13650.9</v>
      </c>
    </row>
    <row r="21" spans="1:4" s="15" customFormat="1" ht="47.25">
      <c r="A21" s="7" t="s">
        <v>416</v>
      </c>
      <c r="B21" s="8" t="s">
        <v>417</v>
      </c>
      <c r="C21" s="8"/>
      <c r="D21" s="9">
        <f>D22</f>
        <v>3062.7</v>
      </c>
    </row>
    <row r="22" spans="1:4" s="15" customFormat="1" ht="31.5">
      <c r="A22" s="7" t="s">
        <v>19</v>
      </c>
      <c r="B22" s="8" t="s">
        <v>417</v>
      </c>
      <c r="C22" s="8" t="s">
        <v>20</v>
      </c>
      <c r="D22" s="9">
        <v>3062.7</v>
      </c>
    </row>
    <row r="23" spans="1:4" ht="173.25">
      <c r="A23" s="7" t="s">
        <v>218</v>
      </c>
      <c r="B23" s="8" t="s">
        <v>233</v>
      </c>
      <c r="C23" s="8"/>
      <c r="D23" s="9">
        <f>D24</f>
        <v>157770.9</v>
      </c>
    </row>
    <row r="24" spans="1:4" ht="31.5">
      <c r="A24" s="7" t="s">
        <v>19</v>
      </c>
      <c r="B24" s="8" t="s">
        <v>233</v>
      </c>
      <c r="C24" s="8" t="s">
        <v>20</v>
      </c>
      <c r="D24" s="9">
        <v>157770.9</v>
      </c>
    </row>
    <row r="25" spans="1:4" ht="173.25">
      <c r="A25" s="7" t="s">
        <v>201</v>
      </c>
      <c r="B25" s="8" t="s">
        <v>234</v>
      </c>
      <c r="C25" s="8"/>
      <c r="D25" s="9">
        <f>D26</f>
        <v>2562</v>
      </c>
    </row>
    <row r="26" spans="1:4" ht="31.5">
      <c r="A26" s="7" t="s">
        <v>19</v>
      </c>
      <c r="B26" s="8" t="s">
        <v>234</v>
      </c>
      <c r="C26" s="8" t="s">
        <v>20</v>
      </c>
      <c r="D26" s="9">
        <v>2562</v>
      </c>
    </row>
    <row r="27" spans="1:4" ht="189">
      <c r="A27" s="7" t="s">
        <v>37</v>
      </c>
      <c r="B27" s="8" t="s">
        <v>235</v>
      </c>
      <c r="C27" s="8"/>
      <c r="D27" s="9">
        <f>D28</f>
        <v>48095.2</v>
      </c>
    </row>
    <row r="28" spans="1:4" ht="31.5">
      <c r="A28" s="7" t="s">
        <v>19</v>
      </c>
      <c r="B28" s="8" t="s">
        <v>235</v>
      </c>
      <c r="C28" s="8" t="s">
        <v>20</v>
      </c>
      <c r="D28" s="9">
        <v>48095.2</v>
      </c>
    </row>
    <row r="29" spans="1:4" s="15" customFormat="1" ht="31.5">
      <c r="A29" s="7" t="s">
        <v>160</v>
      </c>
      <c r="B29" s="8" t="s">
        <v>41</v>
      </c>
      <c r="C29" s="8"/>
      <c r="D29" s="9">
        <f>D34+D36+D38+D30+D42+D40+D32</f>
        <v>478734.39999999997</v>
      </c>
    </row>
    <row r="30" spans="1:4" ht="31.5">
      <c r="A30" s="7" t="s">
        <v>21</v>
      </c>
      <c r="B30" s="8" t="s">
        <v>45</v>
      </c>
      <c r="C30" s="8"/>
      <c r="D30" s="9">
        <f>D31</f>
        <v>132888.2</v>
      </c>
    </row>
    <row r="31" spans="1:4" ht="31.5">
      <c r="A31" s="7" t="s">
        <v>19</v>
      </c>
      <c r="B31" s="8" t="s">
        <v>45</v>
      </c>
      <c r="C31" s="8" t="s">
        <v>20</v>
      </c>
      <c r="D31" s="9">
        <v>132888.2</v>
      </c>
    </row>
    <row r="32" spans="1:4" ht="47.25">
      <c r="A32" s="7" t="s">
        <v>200</v>
      </c>
      <c r="B32" s="8" t="s">
        <v>46</v>
      </c>
      <c r="C32" s="8"/>
      <c r="D32" s="9">
        <f>D33</f>
        <v>8808</v>
      </c>
    </row>
    <row r="33" spans="1:4" ht="31.5">
      <c r="A33" s="7" t="s">
        <v>19</v>
      </c>
      <c r="B33" s="8" t="s">
        <v>46</v>
      </c>
      <c r="C33" s="8" t="s">
        <v>20</v>
      </c>
      <c r="D33" s="9">
        <v>8808</v>
      </c>
    </row>
    <row r="34" spans="1:4" ht="141.75">
      <c r="A34" s="7" t="s">
        <v>202</v>
      </c>
      <c r="B34" s="8" t="s">
        <v>42</v>
      </c>
      <c r="C34" s="8"/>
      <c r="D34" s="9">
        <f>D35</f>
        <v>292922.5</v>
      </c>
    </row>
    <row r="35" spans="1:4" ht="31.5">
      <c r="A35" s="7" t="s">
        <v>19</v>
      </c>
      <c r="B35" s="8" t="s">
        <v>42</v>
      </c>
      <c r="C35" s="8" t="s">
        <v>20</v>
      </c>
      <c r="D35" s="9">
        <v>292922.5</v>
      </c>
    </row>
    <row r="36" spans="1:4" ht="157.5">
      <c r="A36" s="7" t="s">
        <v>30</v>
      </c>
      <c r="B36" s="8" t="s">
        <v>43</v>
      </c>
      <c r="C36" s="8"/>
      <c r="D36" s="9">
        <f>D37</f>
        <v>9720</v>
      </c>
    </row>
    <row r="37" spans="1:4" ht="31.5">
      <c r="A37" s="7" t="s">
        <v>19</v>
      </c>
      <c r="B37" s="8" t="s">
        <v>43</v>
      </c>
      <c r="C37" s="8" t="s">
        <v>20</v>
      </c>
      <c r="D37" s="9">
        <v>9720</v>
      </c>
    </row>
    <row r="38" spans="1:4" ht="181.5" customHeight="1">
      <c r="A38" s="7" t="s">
        <v>38</v>
      </c>
      <c r="B38" s="8" t="s">
        <v>44</v>
      </c>
      <c r="C38" s="8"/>
      <c r="D38" s="9">
        <f>D39</f>
        <v>33559.8</v>
      </c>
    </row>
    <row r="39" spans="1:4" ht="31.5">
      <c r="A39" s="7" t="s">
        <v>19</v>
      </c>
      <c r="B39" s="8" t="s">
        <v>44</v>
      </c>
      <c r="C39" s="8" t="s">
        <v>20</v>
      </c>
      <c r="D39" s="9">
        <v>33559.8</v>
      </c>
    </row>
    <row r="40" spans="1:4" ht="31.5">
      <c r="A40" s="7" t="s">
        <v>359</v>
      </c>
      <c r="B40" s="8" t="s">
        <v>360</v>
      </c>
      <c r="C40" s="8"/>
      <c r="D40" s="9">
        <f>D41</f>
        <v>796.1</v>
      </c>
    </row>
    <row r="41" spans="1:4" ht="31.5">
      <c r="A41" s="7" t="s">
        <v>19</v>
      </c>
      <c r="B41" s="8" t="s">
        <v>360</v>
      </c>
      <c r="C41" s="8" t="s">
        <v>20</v>
      </c>
      <c r="D41" s="9">
        <v>796.1</v>
      </c>
    </row>
    <row r="42" spans="1:4" ht="47.25">
      <c r="A42" s="7" t="s">
        <v>361</v>
      </c>
      <c r="B42" s="8" t="s">
        <v>362</v>
      </c>
      <c r="C42" s="8"/>
      <c r="D42" s="9">
        <f>D43</f>
        <v>39.8</v>
      </c>
    </row>
    <row r="43" spans="1:4" ht="31.5">
      <c r="A43" s="7" t="s">
        <v>19</v>
      </c>
      <c r="B43" s="8" t="s">
        <v>362</v>
      </c>
      <c r="C43" s="8" t="s">
        <v>20</v>
      </c>
      <c r="D43" s="9">
        <v>39.8</v>
      </c>
    </row>
    <row r="44" spans="1:4" s="15" customFormat="1" ht="31.5">
      <c r="A44" s="7" t="s">
        <v>47</v>
      </c>
      <c r="B44" s="8" t="s">
        <v>48</v>
      </c>
      <c r="C44" s="8"/>
      <c r="D44" s="9">
        <f>D45+D47+D49</f>
        <v>58832</v>
      </c>
    </row>
    <row r="45" spans="1:4" ht="15.75">
      <c r="A45" s="7" t="s">
        <v>352</v>
      </c>
      <c r="B45" s="8" t="s">
        <v>49</v>
      </c>
      <c r="C45" s="8"/>
      <c r="D45" s="9">
        <f>D46</f>
        <v>55575</v>
      </c>
    </row>
    <row r="46" spans="1:4" ht="31.5">
      <c r="A46" s="7" t="s">
        <v>19</v>
      </c>
      <c r="B46" s="8" t="s">
        <v>49</v>
      </c>
      <c r="C46" s="8" t="s">
        <v>20</v>
      </c>
      <c r="D46" s="9">
        <v>55575</v>
      </c>
    </row>
    <row r="47" spans="1:4" ht="47.25">
      <c r="A47" s="7" t="s">
        <v>200</v>
      </c>
      <c r="B47" s="8" t="s">
        <v>387</v>
      </c>
      <c r="C47" s="8"/>
      <c r="D47" s="9">
        <f>D48</f>
        <v>1026.4</v>
      </c>
    </row>
    <row r="48" spans="1:4" ht="31.5">
      <c r="A48" s="7" t="s">
        <v>19</v>
      </c>
      <c r="B48" s="8" t="s">
        <v>387</v>
      </c>
      <c r="C48" s="8" t="s">
        <v>20</v>
      </c>
      <c r="D48" s="9">
        <v>1026.4</v>
      </c>
    </row>
    <row r="49" spans="1:4" ht="63">
      <c r="A49" s="34" t="s">
        <v>397</v>
      </c>
      <c r="B49" s="8" t="s">
        <v>398</v>
      </c>
      <c r="C49" s="8"/>
      <c r="D49" s="9">
        <f>D50</f>
        <v>2230.6</v>
      </c>
    </row>
    <row r="50" spans="1:4" ht="31.5">
      <c r="A50" s="7" t="s">
        <v>19</v>
      </c>
      <c r="B50" s="8" t="s">
        <v>398</v>
      </c>
      <c r="C50" s="8" t="s">
        <v>20</v>
      </c>
      <c r="D50" s="9">
        <v>2230.6</v>
      </c>
    </row>
    <row r="51" spans="1:4" ht="31.5">
      <c r="A51" s="7" t="s">
        <v>167</v>
      </c>
      <c r="B51" s="8" t="s">
        <v>50</v>
      </c>
      <c r="C51" s="8"/>
      <c r="D51" s="9">
        <f>D54+D61+D59+D52+D57</f>
        <v>20843.852999999996</v>
      </c>
    </row>
    <row r="52" spans="1:4" ht="15.75">
      <c r="A52" s="7" t="s">
        <v>196</v>
      </c>
      <c r="B52" s="8" t="s">
        <v>40</v>
      </c>
      <c r="C52" s="6"/>
      <c r="D52" s="9">
        <f>D53</f>
        <v>250</v>
      </c>
    </row>
    <row r="53" spans="1:4" ht="31.5">
      <c r="A53" s="7" t="s">
        <v>223</v>
      </c>
      <c r="B53" s="8" t="s">
        <v>40</v>
      </c>
      <c r="C53" s="8" t="s">
        <v>12</v>
      </c>
      <c r="D53" s="9">
        <v>250</v>
      </c>
    </row>
    <row r="54" spans="1:4" ht="15.75">
      <c r="A54" s="7" t="s">
        <v>193</v>
      </c>
      <c r="B54" s="8" t="s">
        <v>140</v>
      </c>
      <c r="C54" s="8"/>
      <c r="D54" s="9">
        <f>D56+D55</f>
        <v>1850</v>
      </c>
    </row>
    <row r="55" spans="1:4" ht="15.75">
      <c r="A55" s="7" t="s">
        <v>24</v>
      </c>
      <c r="B55" s="8" t="s">
        <v>140</v>
      </c>
      <c r="C55" s="8" t="s">
        <v>23</v>
      </c>
      <c r="D55" s="9">
        <v>400</v>
      </c>
    </row>
    <row r="56" spans="1:4" ht="31.5">
      <c r="A56" s="7" t="s">
        <v>19</v>
      </c>
      <c r="B56" s="8" t="s">
        <v>140</v>
      </c>
      <c r="C56" s="8" t="s">
        <v>20</v>
      </c>
      <c r="D56" s="9">
        <v>1450</v>
      </c>
    </row>
    <row r="57" spans="1:4" ht="15.75">
      <c r="A57" s="7" t="s">
        <v>301</v>
      </c>
      <c r="B57" s="8" t="s">
        <v>302</v>
      </c>
      <c r="C57" s="8"/>
      <c r="D57" s="9">
        <f>D58</f>
        <v>1413.153</v>
      </c>
    </row>
    <row r="58" spans="1:4" ht="31.5">
      <c r="A58" s="7" t="s">
        <v>19</v>
      </c>
      <c r="B58" s="8" t="s">
        <v>302</v>
      </c>
      <c r="C58" s="8" t="s">
        <v>20</v>
      </c>
      <c r="D58" s="9">
        <v>1413.153</v>
      </c>
    </row>
    <row r="59" spans="1:4" ht="47.25">
      <c r="A59" s="7" t="s">
        <v>2</v>
      </c>
      <c r="B59" s="8" t="s">
        <v>142</v>
      </c>
      <c r="C59" s="8"/>
      <c r="D59" s="9">
        <f>D60</f>
        <v>1772.6</v>
      </c>
    </row>
    <row r="60" spans="1:4" ht="15.75">
      <c r="A60" s="7" t="s">
        <v>24</v>
      </c>
      <c r="B60" s="8" t="s">
        <v>142</v>
      </c>
      <c r="C60" s="8" t="s">
        <v>23</v>
      </c>
      <c r="D60" s="9">
        <v>1772.6</v>
      </c>
    </row>
    <row r="61" spans="1:4" ht="47.25">
      <c r="A61" s="7" t="s">
        <v>31</v>
      </c>
      <c r="B61" s="8" t="s">
        <v>141</v>
      </c>
      <c r="C61" s="8"/>
      <c r="D61" s="9">
        <f>D62+D63</f>
        <v>15558.1</v>
      </c>
    </row>
    <row r="62" spans="1:4" ht="31.5">
      <c r="A62" s="7" t="s">
        <v>223</v>
      </c>
      <c r="B62" s="8" t="s">
        <v>141</v>
      </c>
      <c r="C62" s="8" t="s">
        <v>23</v>
      </c>
      <c r="D62" s="9">
        <v>10266.1</v>
      </c>
    </row>
    <row r="63" spans="1:4" ht="31.5">
      <c r="A63" s="7" t="s">
        <v>19</v>
      </c>
      <c r="B63" s="8" t="s">
        <v>141</v>
      </c>
      <c r="C63" s="8" t="s">
        <v>20</v>
      </c>
      <c r="D63" s="9">
        <v>5292</v>
      </c>
    </row>
    <row r="64" spans="1:4" ht="31.5">
      <c r="A64" s="7" t="s">
        <v>161</v>
      </c>
      <c r="B64" s="8" t="s">
        <v>51</v>
      </c>
      <c r="C64" s="8"/>
      <c r="D64" s="9">
        <f>D65</f>
        <v>1750</v>
      </c>
    </row>
    <row r="65" spans="1:4" ht="15.75">
      <c r="A65" s="7" t="s">
        <v>206</v>
      </c>
      <c r="B65" s="8" t="s">
        <v>143</v>
      </c>
      <c r="C65" s="8"/>
      <c r="D65" s="9">
        <f>D66+D67</f>
        <v>1750</v>
      </c>
    </row>
    <row r="66" spans="1:4" ht="47.25">
      <c r="A66" s="7" t="s">
        <v>10</v>
      </c>
      <c r="B66" s="8" t="s">
        <v>143</v>
      </c>
      <c r="C66" s="8" t="s">
        <v>11</v>
      </c>
      <c r="D66" s="9">
        <v>1030</v>
      </c>
    </row>
    <row r="67" spans="1:4" ht="31.5">
      <c r="A67" s="7" t="s">
        <v>223</v>
      </c>
      <c r="B67" s="8" t="s">
        <v>143</v>
      </c>
      <c r="C67" s="8" t="s">
        <v>12</v>
      </c>
      <c r="D67" s="9">
        <v>720</v>
      </c>
    </row>
    <row r="68" spans="1:4" ht="31.5">
      <c r="A68" s="7" t="s">
        <v>126</v>
      </c>
      <c r="B68" s="8" t="s">
        <v>52</v>
      </c>
      <c r="C68" s="8"/>
      <c r="D68" s="9">
        <f>D69</f>
        <v>500</v>
      </c>
    </row>
    <row r="69" spans="1:4" ht="15.75">
      <c r="A69" s="7" t="s">
        <v>28</v>
      </c>
      <c r="B69" s="8" t="s">
        <v>144</v>
      </c>
      <c r="C69" s="8"/>
      <c r="D69" s="9">
        <f>D70+D71</f>
        <v>500</v>
      </c>
    </row>
    <row r="70" spans="1:4" ht="47.25">
      <c r="A70" s="7" t="s">
        <v>10</v>
      </c>
      <c r="B70" s="8" t="s">
        <v>144</v>
      </c>
      <c r="C70" s="8" t="s">
        <v>11</v>
      </c>
      <c r="D70" s="9">
        <v>170</v>
      </c>
    </row>
    <row r="71" spans="1:4" ht="31.5">
      <c r="A71" s="7" t="s">
        <v>223</v>
      </c>
      <c r="B71" s="8" t="s">
        <v>144</v>
      </c>
      <c r="C71" s="8" t="s">
        <v>12</v>
      </c>
      <c r="D71" s="9">
        <v>330</v>
      </c>
    </row>
    <row r="72" spans="1:4" ht="31.5">
      <c r="A72" s="7" t="s">
        <v>55</v>
      </c>
      <c r="B72" s="8" t="s">
        <v>53</v>
      </c>
      <c r="C72" s="8"/>
      <c r="D72" s="9">
        <f>D73</f>
        <v>24913</v>
      </c>
    </row>
    <row r="73" spans="1:4" ht="47.25">
      <c r="A73" s="7" t="s">
        <v>192</v>
      </c>
      <c r="B73" s="8" t="s">
        <v>145</v>
      </c>
      <c r="C73" s="8"/>
      <c r="D73" s="9">
        <f>D74+D75+D76</f>
        <v>24913</v>
      </c>
    </row>
    <row r="74" spans="1:4" ht="47.25">
      <c r="A74" s="7" t="s">
        <v>10</v>
      </c>
      <c r="B74" s="8" t="s">
        <v>145</v>
      </c>
      <c r="C74" s="8" t="s">
        <v>11</v>
      </c>
      <c r="D74" s="9">
        <v>20031.69</v>
      </c>
    </row>
    <row r="75" spans="1:4" ht="31.5">
      <c r="A75" s="7" t="s">
        <v>223</v>
      </c>
      <c r="B75" s="8" t="s">
        <v>145</v>
      </c>
      <c r="C75" s="8" t="s">
        <v>12</v>
      </c>
      <c r="D75" s="9">
        <v>4529.31</v>
      </c>
    </row>
    <row r="76" spans="1:4" ht="15.75">
      <c r="A76" s="7" t="s">
        <v>13</v>
      </c>
      <c r="B76" s="8" t="s">
        <v>145</v>
      </c>
      <c r="C76" s="8" t="s">
        <v>14</v>
      </c>
      <c r="D76" s="9">
        <v>352</v>
      </c>
    </row>
    <row r="77" spans="1:4" ht="47.25">
      <c r="A77" s="7" t="s">
        <v>162</v>
      </c>
      <c r="B77" s="8" t="s">
        <v>54</v>
      </c>
      <c r="C77" s="8"/>
      <c r="D77" s="9">
        <f>D78+D80+D82+D84+D86+D88</f>
        <v>41362.600000000006</v>
      </c>
    </row>
    <row r="78" spans="1:4" ht="15.75">
      <c r="A78" s="7" t="s">
        <v>227</v>
      </c>
      <c r="B78" s="8" t="s">
        <v>338</v>
      </c>
      <c r="C78" s="8"/>
      <c r="D78" s="9">
        <f>D79</f>
        <v>5600</v>
      </c>
    </row>
    <row r="79" spans="1:4" ht="31.5">
      <c r="A79" s="7" t="s">
        <v>19</v>
      </c>
      <c r="B79" s="8" t="s">
        <v>338</v>
      </c>
      <c r="C79" s="8" t="s">
        <v>20</v>
      </c>
      <c r="D79" s="9">
        <v>5600</v>
      </c>
    </row>
    <row r="80" spans="1:4" ht="31.5">
      <c r="A80" s="7" t="s">
        <v>228</v>
      </c>
      <c r="B80" s="8" t="s">
        <v>339</v>
      </c>
      <c r="C80" s="8"/>
      <c r="D80" s="9">
        <f>D81</f>
        <v>8419</v>
      </c>
    </row>
    <row r="81" spans="1:4" ht="31.5">
      <c r="A81" s="7" t="s">
        <v>19</v>
      </c>
      <c r="B81" s="8" t="s">
        <v>339</v>
      </c>
      <c r="C81" s="8" t="s">
        <v>20</v>
      </c>
      <c r="D81" s="9">
        <v>8419</v>
      </c>
    </row>
    <row r="82" spans="1:4" ht="78.75">
      <c r="A82" s="7" t="s">
        <v>212</v>
      </c>
      <c r="B82" s="8" t="s">
        <v>146</v>
      </c>
      <c r="C82" s="13"/>
      <c r="D82" s="9">
        <f>D83</f>
        <v>14402.8</v>
      </c>
    </row>
    <row r="83" spans="1:4" ht="31.5">
      <c r="A83" s="7" t="s">
        <v>19</v>
      </c>
      <c r="B83" s="8" t="s">
        <v>146</v>
      </c>
      <c r="C83" s="8" t="s">
        <v>20</v>
      </c>
      <c r="D83" s="9">
        <v>14402.8</v>
      </c>
    </row>
    <row r="84" spans="1:4" ht="47.25">
      <c r="A84" s="7" t="s">
        <v>33</v>
      </c>
      <c r="B84" s="8" t="s">
        <v>147</v>
      </c>
      <c r="C84" s="8"/>
      <c r="D84" s="9">
        <f>D85</f>
        <v>10540.1</v>
      </c>
    </row>
    <row r="85" spans="1:4" ht="31.5">
      <c r="A85" s="7" t="s">
        <v>19</v>
      </c>
      <c r="B85" s="8" t="s">
        <v>147</v>
      </c>
      <c r="C85" s="8" t="s">
        <v>20</v>
      </c>
      <c r="D85" s="9">
        <v>10540.1</v>
      </c>
    </row>
    <row r="86" spans="1:4" ht="63">
      <c r="A86" s="7" t="s">
        <v>32</v>
      </c>
      <c r="B86" s="8" t="s">
        <v>148</v>
      </c>
      <c r="C86" s="8"/>
      <c r="D86" s="9">
        <f>D87</f>
        <v>1627.9</v>
      </c>
    </row>
    <row r="87" spans="1:4" ht="31.5">
      <c r="A87" s="7" t="s">
        <v>19</v>
      </c>
      <c r="B87" s="8" t="s">
        <v>148</v>
      </c>
      <c r="C87" s="8" t="s">
        <v>23</v>
      </c>
      <c r="D87" s="9">
        <v>1627.9</v>
      </c>
    </row>
    <row r="88" spans="1:4" ht="110.25">
      <c r="A88" s="7" t="s">
        <v>203</v>
      </c>
      <c r="B88" s="8" t="s">
        <v>149</v>
      </c>
      <c r="C88" s="8"/>
      <c r="D88" s="9">
        <f>D89</f>
        <v>772.8</v>
      </c>
    </row>
    <row r="89" spans="1:4" ht="15.75">
      <c r="A89" s="7" t="s">
        <v>24</v>
      </c>
      <c r="B89" s="8" t="s">
        <v>149</v>
      </c>
      <c r="C89" s="8" t="s">
        <v>23</v>
      </c>
      <c r="D89" s="9">
        <v>772.8</v>
      </c>
    </row>
    <row r="90" spans="1:4" ht="47.25">
      <c r="A90" s="7" t="s">
        <v>163</v>
      </c>
      <c r="B90" s="8" t="s">
        <v>56</v>
      </c>
      <c r="C90" s="8"/>
      <c r="D90" s="9">
        <f>D91+D93+D95</f>
        <v>33641.6</v>
      </c>
    </row>
    <row r="91" spans="1:4" ht="31.5">
      <c r="A91" s="7" t="s">
        <v>356</v>
      </c>
      <c r="B91" s="8" t="s">
        <v>158</v>
      </c>
      <c r="C91" s="8"/>
      <c r="D91" s="9">
        <f>D92</f>
        <v>280</v>
      </c>
    </row>
    <row r="92" spans="1:4" ht="31.5">
      <c r="A92" s="7" t="s">
        <v>223</v>
      </c>
      <c r="B92" s="8" t="s">
        <v>158</v>
      </c>
      <c r="C92" s="8" t="s">
        <v>12</v>
      </c>
      <c r="D92" s="9">
        <v>280</v>
      </c>
    </row>
    <row r="93" spans="1:4" ht="173.25">
      <c r="A93" s="7" t="s">
        <v>180</v>
      </c>
      <c r="B93" s="8" t="s">
        <v>179</v>
      </c>
      <c r="C93" s="13"/>
      <c r="D93" s="9">
        <f>D94</f>
        <v>32302.3</v>
      </c>
    </row>
    <row r="94" spans="1:4" ht="15.75">
      <c r="A94" s="7" t="s">
        <v>24</v>
      </c>
      <c r="B94" s="8" t="s">
        <v>179</v>
      </c>
      <c r="C94" s="8" t="s">
        <v>23</v>
      </c>
      <c r="D94" s="9">
        <v>32302.3</v>
      </c>
    </row>
    <row r="95" spans="1:4" ht="47.25">
      <c r="A95" s="7" t="s">
        <v>25</v>
      </c>
      <c r="B95" s="8" t="s">
        <v>150</v>
      </c>
      <c r="C95" s="8"/>
      <c r="D95" s="9">
        <f>D96</f>
        <v>1059.3</v>
      </c>
    </row>
    <row r="96" spans="1:4" ht="15.75">
      <c r="A96" s="7" t="s">
        <v>24</v>
      </c>
      <c r="B96" s="8" t="s">
        <v>150</v>
      </c>
      <c r="C96" s="8" t="s">
        <v>23</v>
      </c>
      <c r="D96" s="9">
        <v>1059.3</v>
      </c>
    </row>
    <row r="97" spans="1:4" ht="47.25">
      <c r="A97" s="7" t="s">
        <v>297</v>
      </c>
      <c r="B97" s="8" t="s">
        <v>298</v>
      </c>
      <c r="C97" s="8"/>
      <c r="D97" s="9">
        <f>D100+D98</f>
        <v>2783.868</v>
      </c>
    </row>
    <row r="98" spans="1:4" ht="47.25">
      <c r="A98" s="7" t="s">
        <v>229</v>
      </c>
      <c r="B98" s="8" t="s">
        <v>396</v>
      </c>
      <c r="C98" s="8"/>
      <c r="D98" s="9">
        <f>D99</f>
        <v>2438.565</v>
      </c>
    </row>
    <row r="99" spans="1:4" ht="31.5">
      <c r="A99" s="7" t="s">
        <v>19</v>
      </c>
      <c r="B99" s="8" t="s">
        <v>396</v>
      </c>
      <c r="C99" s="8" t="s">
        <v>20</v>
      </c>
      <c r="D99" s="9">
        <v>2438.565</v>
      </c>
    </row>
    <row r="100" spans="1:4" ht="31.5">
      <c r="A100" s="7" t="s">
        <v>299</v>
      </c>
      <c r="B100" s="8" t="s">
        <v>300</v>
      </c>
      <c r="C100" s="8"/>
      <c r="D100" s="9">
        <f>D101</f>
        <v>345.303</v>
      </c>
    </row>
    <row r="101" spans="1:4" ht="31.5">
      <c r="A101" s="7" t="s">
        <v>19</v>
      </c>
      <c r="B101" s="8" t="s">
        <v>300</v>
      </c>
      <c r="C101" s="8" t="s">
        <v>20</v>
      </c>
      <c r="D101" s="9">
        <v>345.303</v>
      </c>
    </row>
    <row r="102" spans="1:4" s="15" customFormat="1" ht="47.25">
      <c r="A102" s="11" t="s">
        <v>186</v>
      </c>
      <c r="B102" s="6" t="s">
        <v>57</v>
      </c>
      <c r="C102" s="6"/>
      <c r="D102" s="10">
        <f>D103+D109+D112</f>
        <v>61765</v>
      </c>
    </row>
    <row r="103" spans="1:4" s="15" customFormat="1" ht="63">
      <c r="A103" s="7" t="s">
        <v>164</v>
      </c>
      <c r="B103" s="8" t="s">
        <v>59</v>
      </c>
      <c r="C103" s="8"/>
      <c r="D103" s="9">
        <f>D104</f>
        <v>12300</v>
      </c>
    </row>
    <row r="104" spans="1:4" ht="15.75">
      <c r="A104" s="7" t="s">
        <v>205</v>
      </c>
      <c r="B104" s="8" t="s">
        <v>344</v>
      </c>
      <c r="C104" s="8"/>
      <c r="D104" s="9">
        <f>D105+D106+D108+D107</f>
        <v>12300</v>
      </c>
    </row>
    <row r="105" spans="1:4" ht="47.25">
      <c r="A105" s="7" t="s">
        <v>10</v>
      </c>
      <c r="B105" s="8" t="s">
        <v>344</v>
      </c>
      <c r="C105" s="8" t="s">
        <v>11</v>
      </c>
      <c r="D105" s="9">
        <v>10779</v>
      </c>
    </row>
    <row r="106" spans="1:4" ht="31.5">
      <c r="A106" s="7" t="s">
        <v>223</v>
      </c>
      <c r="B106" s="8" t="s">
        <v>344</v>
      </c>
      <c r="C106" s="8" t="s">
        <v>12</v>
      </c>
      <c r="D106" s="9">
        <v>1504.76</v>
      </c>
    </row>
    <row r="107" spans="1:4" ht="15.75">
      <c r="A107" s="7" t="s">
        <v>24</v>
      </c>
      <c r="B107" s="8" t="s">
        <v>344</v>
      </c>
      <c r="C107" s="8" t="s">
        <v>23</v>
      </c>
      <c r="D107" s="9">
        <v>7.604</v>
      </c>
    </row>
    <row r="108" spans="1:4" ht="15.75">
      <c r="A108" s="7" t="s">
        <v>13</v>
      </c>
      <c r="B108" s="8" t="s">
        <v>344</v>
      </c>
      <c r="C108" s="8" t="s">
        <v>14</v>
      </c>
      <c r="D108" s="9">
        <v>8.636</v>
      </c>
    </row>
    <row r="109" spans="1:4" ht="63">
      <c r="A109" s="7" t="s">
        <v>58</v>
      </c>
      <c r="B109" s="8" t="s">
        <v>61</v>
      </c>
      <c r="C109" s="8"/>
      <c r="D109" s="9">
        <f>D110</f>
        <v>43436</v>
      </c>
    </row>
    <row r="110" spans="1:4" ht="15.75">
      <c r="A110" s="7" t="s">
        <v>34</v>
      </c>
      <c r="B110" s="8" t="s">
        <v>345</v>
      </c>
      <c r="C110" s="8"/>
      <c r="D110" s="9">
        <f>D111</f>
        <v>43436</v>
      </c>
    </row>
    <row r="111" spans="1:4" ht="15.75">
      <c r="A111" s="7" t="s">
        <v>350</v>
      </c>
      <c r="B111" s="8" t="s">
        <v>345</v>
      </c>
      <c r="C111" s="8" t="s">
        <v>22</v>
      </c>
      <c r="D111" s="9">
        <v>43436</v>
      </c>
    </row>
    <row r="112" spans="1:4" ht="31.5">
      <c r="A112" s="7" t="s">
        <v>60</v>
      </c>
      <c r="B112" s="8" t="s">
        <v>346</v>
      </c>
      <c r="C112" s="8"/>
      <c r="D112" s="9">
        <f>D113</f>
        <v>6029</v>
      </c>
    </row>
    <row r="113" spans="1:4" ht="15.75">
      <c r="A113" s="7" t="s">
        <v>224</v>
      </c>
      <c r="B113" s="8" t="s">
        <v>347</v>
      </c>
      <c r="C113" s="8"/>
      <c r="D113" s="9">
        <f>D114+D115+D116</f>
        <v>6029</v>
      </c>
    </row>
    <row r="114" spans="1:4" ht="47.25">
      <c r="A114" s="7" t="s">
        <v>10</v>
      </c>
      <c r="B114" s="8" t="s">
        <v>347</v>
      </c>
      <c r="C114" s="8" t="s">
        <v>11</v>
      </c>
      <c r="D114" s="9">
        <v>5140</v>
      </c>
    </row>
    <row r="115" spans="1:4" ht="31.5">
      <c r="A115" s="7" t="s">
        <v>223</v>
      </c>
      <c r="B115" s="8" t="s">
        <v>347</v>
      </c>
      <c r="C115" s="8" t="s">
        <v>12</v>
      </c>
      <c r="D115" s="9">
        <v>888</v>
      </c>
    </row>
    <row r="116" spans="1:4" ht="15.75">
      <c r="A116" s="7" t="s">
        <v>13</v>
      </c>
      <c r="B116" s="8" t="s">
        <v>347</v>
      </c>
      <c r="C116" s="8" t="s">
        <v>14</v>
      </c>
      <c r="D116" s="9">
        <v>1</v>
      </c>
    </row>
    <row r="117" spans="1:4" s="15" customFormat="1" ht="47.25">
      <c r="A117" s="11" t="s">
        <v>62</v>
      </c>
      <c r="B117" s="6" t="s">
        <v>63</v>
      </c>
      <c r="C117" s="6"/>
      <c r="D117" s="10">
        <f>D118+D123+D128</f>
        <v>55288.3</v>
      </c>
    </row>
    <row r="118" spans="1:4" ht="31.5">
      <c r="A118" s="7" t="s">
        <v>64</v>
      </c>
      <c r="B118" s="8" t="s">
        <v>65</v>
      </c>
      <c r="C118" s="8"/>
      <c r="D118" s="9">
        <f>D119+D121</f>
        <v>12331</v>
      </c>
    </row>
    <row r="119" spans="1:4" ht="15.75">
      <c r="A119" s="7" t="s">
        <v>26</v>
      </c>
      <c r="B119" s="8" t="s">
        <v>66</v>
      </c>
      <c r="C119" s="8"/>
      <c r="D119" s="9">
        <f>D120</f>
        <v>12131</v>
      </c>
    </row>
    <row r="120" spans="1:4" ht="31.5">
      <c r="A120" s="7" t="s">
        <v>19</v>
      </c>
      <c r="B120" s="8" t="s">
        <v>66</v>
      </c>
      <c r="C120" s="8" t="s">
        <v>20</v>
      </c>
      <c r="D120" s="9">
        <v>12131</v>
      </c>
    </row>
    <row r="121" spans="1:4" ht="43.5" customHeight="1">
      <c r="A121" s="7" t="s">
        <v>200</v>
      </c>
      <c r="B121" s="8" t="s">
        <v>404</v>
      </c>
      <c r="C121" s="8"/>
      <c r="D121" s="9">
        <f>D122</f>
        <v>200</v>
      </c>
    </row>
    <row r="122" spans="1:4" ht="31.5">
      <c r="A122" s="7" t="s">
        <v>19</v>
      </c>
      <c r="B122" s="8" t="s">
        <v>404</v>
      </c>
      <c r="C122" s="8" t="s">
        <v>20</v>
      </c>
      <c r="D122" s="9">
        <v>200</v>
      </c>
    </row>
    <row r="123" spans="1:4" ht="31.5">
      <c r="A123" s="7" t="s">
        <v>67</v>
      </c>
      <c r="B123" s="8" t="s">
        <v>68</v>
      </c>
      <c r="C123" s="8"/>
      <c r="D123" s="9">
        <f>D124+D126</f>
        <v>40497.3</v>
      </c>
    </row>
    <row r="124" spans="1:4" ht="15.75">
      <c r="A124" s="7" t="s">
        <v>189</v>
      </c>
      <c r="B124" s="8" t="s">
        <v>69</v>
      </c>
      <c r="C124" s="8"/>
      <c r="D124" s="9">
        <f>D125</f>
        <v>40446</v>
      </c>
    </row>
    <row r="125" spans="1:4" ht="31.5">
      <c r="A125" s="7" t="s">
        <v>19</v>
      </c>
      <c r="B125" s="8" t="s">
        <v>69</v>
      </c>
      <c r="C125" s="8" t="s">
        <v>20</v>
      </c>
      <c r="D125" s="9">
        <v>40446</v>
      </c>
    </row>
    <row r="126" spans="1:4" ht="39.75" customHeight="1">
      <c r="A126" s="7" t="s">
        <v>200</v>
      </c>
      <c r="B126" s="8" t="s">
        <v>405</v>
      </c>
      <c r="C126" s="8"/>
      <c r="D126" s="9">
        <f>D127</f>
        <v>51.3</v>
      </c>
    </row>
    <row r="127" spans="1:4" ht="31.5">
      <c r="A127" s="7" t="s">
        <v>19</v>
      </c>
      <c r="B127" s="8" t="s">
        <v>405</v>
      </c>
      <c r="C127" s="8" t="s">
        <v>20</v>
      </c>
      <c r="D127" s="9">
        <v>51.3</v>
      </c>
    </row>
    <row r="128" spans="1:4" ht="47.25">
      <c r="A128" s="7" t="s">
        <v>127</v>
      </c>
      <c r="B128" s="8" t="s">
        <v>70</v>
      </c>
      <c r="C128" s="8"/>
      <c r="D128" s="9">
        <f>D129</f>
        <v>2460</v>
      </c>
    </row>
    <row r="129" spans="1:4" ht="15.75">
      <c r="A129" s="7" t="s">
        <v>355</v>
      </c>
      <c r="B129" s="8" t="s">
        <v>71</v>
      </c>
      <c r="C129" s="8"/>
      <c r="D129" s="9">
        <f>D131+D130+D132</f>
        <v>2460</v>
      </c>
    </row>
    <row r="130" spans="1:4" ht="47.25">
      <c r="A130" s="7" t="s">
        <v>10</v>
      </c>
      <c r="B130" s="8" t="s">
        <v>71</v>
      </c>
      <c r="C130" s="8" t="s">
        <v>11</v>
      </c>
      <c r="D130" s="9">
        <v>1653</v>
      </c>
    </row>
    <row r="131" spans="1:4" ht="31.5">
      <c r="A131" s="7" t="s">
        <v>223</v>
      </c>
      <c r="B131" s="8" t="s">
        <v>71</v>
      </c>
      <c r="C131" s="8" t="s">
        <v>12</v>
      </c>
      <c r="D131" s="9">
        <v>807</v>
      </c>
    </row>
    <row r="132" spans="1:4" ht="15.75">
      <c r="A132" s="7" t="s">
        <v>24</v>
      </c>
      <c r="B132" s="8" t="s">
        <v>71</v>
      </c>
      <c r="C132" s="8" t="s">
        <v>23</v>
      </c>
      <c r="D132" s="9">
        <v>0</v>
      </c>
    </row>
    <row r="133" spans="1:4" s="15" customFormat="1" ht="31.5">
      <c r="A133" s="11" t="s">
        <v>187</v>
      </c>
      <c r="B133" s="6" t="s">
        <v>72</v>
      </c>
      <c r="C133" s="6"/>
      <c r="D133" s="10">
        <f>D134+D140</f>
        <v>1334.1660000000002</v>
      </c>
    </row>
    <row r="134" spans="1:4" ht="31.5">
      <c r="A134" s="7" t="s">
        <v>155</v>
      </c>
      <c r="B134" s="8" t="s">
        <v>73</v>
      </c>
      <c r="C134" s="8"/>
      <c r="D134" s="9">
        <f>D135+D137</f>
        <v>614.166</v>
      </c>
    </row>
    <row r="135" spans="1:4" ht="31.5">
      <c r="A135" s="7" t="s">
        <v>209</v>
      </c>
      <c r="B135" s="8" t="s">
        <v>74</v>
      </c>
      <c r="C135" s="8"/>
      <c r="D135" s="9">
        <f>D136</f>
        <v>100</v>
      </c>
    </row>
    <row r="136" spans="1:4" ht="15.75">
      <c r="A136" s="7" t="s">
        <v>24</v>
      </c>
      <c r="B136" s="8" t="s">
        <v>74</v>
      </c>
      <c r="C136" s="8" t="s">
        <v>23</v>
      </c>
      <c r="D136" s="9">
        <v>100</v>
      </c>
    </row>
    <row r="137" spans="1:4" s="15" customFormat="1" ht="15.75">
      <c r="A137" s="7" t="s">
        <v>243</v>
      </c>
      <c r="B137" s="8" t="s">
        <v>75</v>
      </c>
      <c r="C137" s="17"/>
      <c r="D137" s="9">
        <f>D138</f>
        <v>514.166</v>
      </c>
    </row>
    <row r="138" spans="1:4" s="15" customFormat="1" ht="15.75">
      <c r="A138" s="7" t="s">
        <v>24</v>
      </c>
      <c r="B138" s="8" t="s">
        <v>75</v>
      </c>
      <c r="C138" s="8" t="s">
        <v>23</v>
      </c>
      <c r="D138" s="9">
        <v>514.166</v>
      </c>
    </row>
    <row r="139" spans="1:4" s="15" customFormat="1" ht="47.25">
      <c r="A139" s="7" t="s">
        <v>157</v>
      </c>
      <c r="B139" s="8" t="s">
        <v>76</v>
      </c>
      <c r="C139" s="8"/>
      <c r="D139" s="9">
        <v>0</v>
      </c>
    </row>
    <row r="140" spans="1:4" ht="63">
      <c r="A140" s="7" t="s">
        <v>156</v>
      </c>
      <c r="B140" s="8" t="s">
        <v>151</v>
      </c>
      <c r="C140" s="8"/>
      <c r="D140" s="9">
        <f>D141</f>
        <v>720</v>
      </c>
    </row>
    <row r="141" spans="1:4" ht="15.75">
      <c r="A141" s="7" t="s">
        <v>208</v>
      </c>
      <c r="B141" s="8" t="s">
        <v>152</v>
      </c>
      <c r="C141" s="8"/>
      <c r="D141" s="9">
        <f>D142</f>
        <v>720</v>
      </c>
    </row>
    <row r="142" spans="1:4" ht="31.5">
      <c r="A142" s="7" t="s">
        <v>19</v>
      </c>
      <c r="B142" s="8" t="s">
        <v>152</v>
      </c>
      <c r="C142" s="8" t="s">
        <v>20</v>
      </c>
      <c r="D142" s="9">
        <v>720</v>
      </c>
    </row>
    <row r="143" spans="1:4" s="15" customFormat="1" ht="47.25">
      <c r="A143" s="11" t="s">
        <v>237</v>
      </c>
      <c r="B143" s="6" t="s">
        <v>77</v>
      </c>
      <c r="C143" s="6"/>
      <c r="D143" s="10">
        <f>D145</f>
        <v>1900</v>
      </c>
    </row>
    <row r="144" spans="1:4" s="15" customFormat="1" ht="31.5">
      <c r="A144" s="7" t="s">
        <v>78</v>
      </c>
      <c r="B144" s="8" t="s">
        <v>79</v>
      </c>
      <c r="C144" s="8"/>
      <c r="D144" s="9">
        <f>D145</f>
        <v>1900</v>
      </c>
    </row>
    <row r="145" spans="1:4" ht="31.5">
      <c r="A145" s="7" t="s">
        <v>242</v>
      </c>
      <c r="B145" s="8" t="s">
        <v>80</v>
      </c>
      <c r="C145" s="8"/>
      <c r="D145" s="9">
        <f>D146</f>
        <v>1900</v>
      </c>
    </row>
    <row r="146" spans="1:4" ht="15.75">
      <c r="A146" s="7" t="s">
        <v>13</v>
      </c>
      <c r="B146" s="8" t="s">
        <v>80</v>
      </c>
      <c r="C146" s="8" t="s">
        <v>14</v>
      </c>
      <c r="D146" s="9">
        <v>1900</v>
      </c>
    </row>
    <row r="147" spans="1:4" s="15" customFormat="1" ht="63">
      <c r="A147" s="11" t="s">
        <v>238</v>
      </c>
      <c r="B147" s="6" t="s">
        <v>81</v>
      </c>
      <c r="C147" s="6"/>
      <c r="D147" s="10">
        <f>D148+D165+D169</f>
        <v>18617.1</v>
      </c>
    </row>
    <row r="148" spans="1:4" s="15" customFormat="1" ht="31.5">
      <c r="A148" s="16" t="s">
        <v>319</v>
      </c>
      <c r="B148" s="17" t="s">
        <v>171</v>
      </c>
      <c r="C148" s="17"/>
      <c r="D148" s="35">
        <f>D149+D152+D155+D158</f>
        <v>15572</v>
      </c>
    </row>
    <row r="149" spans="1:4" s="15" customFormat="1" ht="47.25">
      <c r="A149" s="7" t="s">
        <v>320</v>
      </c>
      <c r="B149" s="8" t="s">
        <v>172</v>
      </c>
      <c r="C149" s="8"/>
      <c r="D149" s="9">
        <f>D150</f>
        <v>2600</v>
      </c>
    </row>
    <row r="150" spans="1:4" ht="15.75">
      <c r="A150" s="7" t="s">
        <v>188</v>
      </c>
      <c r="B150" s="8" t="s">
        <v>173</v>
      </c>
      <c r="C150" s="8"/>
      <c r="D150" s="9">
        <f>D151</f>
        <v>2600</v>
      </c>
    </row>
    <row r="151" spans="1:4" ht="15.75">
      <c r="A151" s="7" t="s">
        <v>13</v>
      </c>
      <c r="B151" s="8" t="s">
        <v>173</v>
      </c>
      <c r="C151" s="8" t="s">
        <v>14</v>
      </c>
      <c r="D151" s="9">
        <v>2600</v>
      </c>
    </row>
    <row r="152" spans="1:4" ht="31.5">
      <c r="A152" s="7" t="s">
        <v>321</v>
      </c>
      <c r="B152" s="8" t="s">
        <v>322</v>
      </c>
      <c r="C152" s="8"/>
      <c r="D152" s="9">
        <f>D153</f>
        <v>500</v>
      </c>
    </row>
    <row r="153" spans="1:4" ht="15.75">
      <c r="A153" s="7" t="s">
        <v>188</v>
      </c>
      <c r="B153" s="8" t="s">
        <v>329</v>
      </c>
      <c r="C153" s="8"/>
      <c r="D153" s="9">
        <f>D154</f>
        <v>500</v>
      </c>
    </row>
    <row r="154" spans="1:4" ht="15.75">
      <c r="A154" s="7" t="s">
        <v>13</v>
      </c>
      <c r="B154" s="8" t="s">
        <v>329</v>
      </c>
      <c r="C154" s="8" t="s">
        <v>14</v>
      </c>
      <c r="D154" s="9">
        <v>500</v>
      </c>
    </row>
    <row r="155" spans="1:4" ht="31.5">
      <c r="A155" s="7" t="s">
        <v>128</v>
      </c>
      <c r="B155" s="8" t="s">
        <v>323</v>
      </c>
      <c r="C155" s="8"/>
      <c r="D155" s="9">
        <f>D156</f>
        <v>2655</v>
      </c>
    </row>
    <row r="156" spans="1:4" ht="31.5">
      <c r="A156" s="7" t="s">
        <v>16</v>
      </c>
      <c r="B156" s="8" t="s">
        <v>324</v>
      </c>
      <c r="C156" s="8"/>
      <c r="D156" s="9">
        <f>D157</f>
        <v>2655</v>
      </c>
    </row>
    <row r="157" spans="1:4" ht="31.5">
      <c r="A157" s="7" t="s">
        <v>19</v>
      </c>
      <c r="B157" s="8" t="s">
        <v>324</v>
      </c>
      <c r="C157" s="8" t="s">
        <v>20</v>
      </c>
      <c r="D157" s="9">
        <v>2655</v>
      </c>
    </row>
    <row r="158" spans="1:4" ht="63">
      <c r="A158" s="7" t="s">
        <v>129</v>
      </c>
      <c r="B158" s="8" t="s">
        <v>325</v>
      </c>
      <c r="C158" s="8"/>
      <c r="D158" s="9">
        <f>D159+D163</f>
        <v>9817</v>
      </c>
    </row>
    <row r="159" spans="1:4" s="15" customFormat="1" ht="15.75">
      <c r="A159" s="7" t="s">
        <v>205</v>
      </c>
      <c r="B159" s="8" t="s">
        <v>326</v>
      </c>
      <c r="C159" s="8"/>
      <c r="D159" s="9">
        <f>D160+D161+D162</f>
        <v>8817</v>
      </c>
    </row>
    <row r="160" spans="1:4" s="15" customFormat="1" ht="47.25">
      <c r="A160" s="7" t="s">
        <v>10</v>
      </c>
      <c r="B160" s="8" t="s">
        <v>326</v>
      </c>
      <c r="C160" s="8" t="s">
        <v>11</v>
      </c>
      <c r="D160" s="9">
        <v>5890.108</v>
      </c>
    </row>
    <row r="161" spans="1:4" s="15" customFormat="1" ht="31.5">
      <c r="A161" s="7" t="s">
        <v>223</v>
      </c>
      <c r="B161" s="8" t="s">
        <v>326</v>
      </c>
      <c r="C161" s="8" t="s">
        <v>12</v>
      </c>
      <c r="D161" s="9">
        <v>2801.892</v>
      </c>
    </row>
    <row r="162" spans="1:4" s="15" customFormat="1" ht="15.75">
      <c r="A162" s="7" t="s">
        <v>13</v>
      </c>
      <c r="B162" s="8" t="s">
        <v>326</v>
      </c>
      <c r="C162" s="8" t="s">
        <v>14</v>
      </c>
      <c r="D162" s="9">
        <v>125</v>
      </c>
    </row>
    <row r="163" spans="1:4" s="15" customFormat="1" ht="15.75">
      <c r="A163" s="7" t="s">
        <v>188</v>
      </c>
      <c r="B163" s="8" t="s">
        <v>330</v>
      </c>
      <c r="C163" s="8"/>
      <c r="D163" s="9">
        <f>D164</f>
        <v>1000</v>
      </c>
    </row>
    <row r="164" spans="1:4" s="15" customFormat="1" ht="31.5">
      <c r="A164" s="7" t="s">
        <v>223</v>
      </c>
      <c r="B164" s="8" t="s">
        <v>330</v>
      </c>
      <c r="C164" s="8" t="s">
        <v>12</v>
      </c>
      <c r="D164" s="9">
        <v>1000</v>
      </c>
    </row>
    <row r="165" spans="1:4" ht="15.75">
      <c r="A165" s="7" t="s">
        <v>314</v>
      </c>
      <c r="B165" s="8" t="s">
        <v>311</v>
      </c>
      <c r="C165" s="8"/>
      <c r="D165" s="9">
        <f>D166</f>
        <v>500</v>
      </c>
    </row>
    <row r="166" spans="1:4" ht="15.75">
      <c r="A166" s="7" t="s">
        <v>317</v>
      </c>
      <c r="B166" s="8" t="s">
        <v>312</v>
      </c>
      <c r="C166" s="8"/>
      <c r="D166" s="9">
        <f>D167</f>
        <v>500</v>
      </c>
    </row>
    <row r="167" spans="1:4" ht="15.75">
      <c r="A167" s="7" t="s">
        <v>188</v>
      </c>
      <c r="B167" s="8" t="s">
        <v>313</v>
      </c>
      <c r="C167" s="8"/>
      <c r="D167" s="9">
        <f>D168</f>
        <v>500</v>
      </c>
    </row>
    <row r="168" spans="1:4" ht="15.75">
      <c r="A168" s="7" t="s">
        <v>13</v>
      </c>
      <c r="B168" s="8" t="s">
        <v>313</v>
      </c>
      <c r="C168" s="8" t="s">
        <v>14</v>
      </c>
      <c r="D168" s="9">
        <v>500</v>
      </c>
    </row>
    <row r="169" spans="1:4" ht="31.5">
      <c r="A169" s="16" t="s">
        <v>318</v>
      </c>
      <c r="B169" s="17" t="s">
        <v>315</v>
      </c>
      <c r="C169" s="17"/>
      <c r="D169" s="35">
        <f>D170</f>
        <v>2545.1</v>
      </c>
    </row>
    <row r="170" spans="1:4" ht="31.5">
      <c r="A170" s="7" t="s">
        <v>165</v>
      </c>
      <c r="B170" s="8" t="s">
        <v>316</v>
      </c>
      <c r="C170" s="8"/>
      <c r="D170" s="9">
        <f>D171+D173</f>
        <v>2545.1</v>
      </c>
    </row>
    <row r="171" spans="1:4" ht="47.25">
      <c r="A171" s="7" t="s">
        <v>0</v>
      </c>
      <c r="B171" s="8" t="s">
        <v>327</v>
      </c>
      <c r="C171" s="8"/>
      <c r="D171" s="9">
        <f>D172</f>
        <v>672.4</v>
      </c>
    </row>
    <row r="172" spans="1:4" ht="31.5">
      <c r="A172" s="7" t="s">
        <v>223</v>
      </c>
      <c r="B172" s="8" t="s">
        <v>327</v>
      </c>
      <c r="C172" s="8" t="s">
        <v>12</v>
      </c>
      <c r="D172" s="9">
        <v>672.4</v>
      </c>
    </row>
    <row r="173" spans="1:4" ht="31.5">
      <c r="A173" s="7" t="s">
        <v>137</v>
      </c>
      <c r="B173" s="8" t="s">
        <v>328</v>
      </c>
      <c r="C173" s="8"/>
      <c r="D173" s="9">
        <f>D174</f>
        <v>1872.7</v>
      </c>
    </row>
    <row r="174" spans="1:4" ht="31.5">
      <c r="A174" s="7" t="s">
        <v>223</v>
      </c>
      <c r="B174" s="8" t="s">
        <v>328</v>
      </c>
      <c r="C174" s="8" t="s">
        <v>12</v>
      </c>
      <c r="D174" s="9">
        <v>1872.7</v>
      </c>
    </row>
    <row r="175" spans="1:4" s="15" customFormat="1" ht="31.5">
      <c r="A175" s="11" t="s">
        <v>239</v>
      </c>
      <c r="B175" s="6" t="s">
        <v>82</v>
      </c>
      <c r="C175" s="6"/>
      <c r="D175" s="10">
        <f>D176+D208+D215+D218</f>
        <v>100363.554</v>
      </c>
    </row>
    <row r="176" spans="1:4" s="15" customFormat="1" ht="47.25">
      <c r="A176" s="7" t="s">
        <v>84</v>
      </c>
      <c r="B176" s="8" t="s">
        <v>83</v>
      </c>
      <c r="C176" s="8"/>
      <c r="D176" s="9">
        <f>D177+D181+D189+D200+D202+D204+D191+D185+D187+D198+D193+D183+D196+D206+D179</f>
        <v>67309.054</v>
      </c>
    </row>
    <row r="177" spans="1:4" s="15" customFormat="1" ht="15.75">
      <c r="A177" s="7" t="s">
        <v>220</v>
      </c>
      <c r="B177" s="8" t="s">
        <v>85</v>
      </c>
      <c r="C177" s="8"/>
      <c r="D177" s="9">
        <f>D178</f>
        <v>30552</v>
      </c>
    </row>
    <row r="178" spans="1:4" s="15" customFormat="1" ht="31.5">
      <c r="A178" s="7" t="s">
        <v>19</v>
      </c>
      <c r="B178" s="8" t="s">
        <v>85</v>
      </c>
      <c r="C178" s="8" t="s">
        <v>20</v>
      </c>
      <c r="D178" s="9">
        <v>30552</v>
      </c>
    </row>
    <row r="179" spans="1:4" s="15" customFormat="1" ht="15.75">
      <c r="A179" s="7" t="s">
        <v>414</v>
      </c>
      <c r="B179" s="8" t="s">
        <v>415</v>
      </c>
      <c r="C179" s="8"/>
      <c r="D179" s="9">
        <f>D180</f>
        <v>900</v>
      </c>
    </row>
    <row r="180" spans="1:4" s="15" customFormat="1" ht="15.75">
      <c r="A180" s="7" t="s">
        <v>350</v>
      </c>
      <c r="B180" s="8" t="s">
        <v>415</v>
      </c>
      <c r="C180" s="8" t="s">
        <v>22</v>
      </c>
      <c r="D180" s="9">
        <v>900</v>
      </c>
    </row>
    <row r="181" spans="1:4" ht="15.75">
      <c r="A181" s="7" t="s">
        <v>353</v>
      </c>
      <c r="B181" s="8" t="s">
        <v>86</v>
      </c>
      <c r="C181" s="8"/>
      <c r="D181" s="9">
        <f>D182</f>
        <v>16280.99</v>
      </c>
    </row>
    <row r="182" spans="1:4" ht="31.5">
      <c r="A182" s="7" t="s">
        <v>19</v>
      </c>
      <c r="B182" s="8" t="s">
        <v>86</v>
      </c>
      <c r="C182" s="8" t="s">
        <v>20</v>
      </c>
      <c r="D182" s="9">
        <v>16280.99</v>
      </c>
    </row>
    <row r="183" spans="1:4" ht="15.75">
      <c r="A183" s="7" t="s">
        <v>400</v>
      </c>
      <c r="B183" s="8" t="s">
        <v>401</v>
      </c>
      <c r="C183" s="8"/>
      <c r="D183" s="9">
        <f>D184</f>
        <v>212.646</v>
      </c>
    </row>
    <row r="184" spans="1:4" ht="31.5">
      <c r="A184" s="7" t="s">
        <v>19</v>
      </c>
      <c r="B184" s="8" t="s">
        <v>401</v>
      </c>
      <c r="C184" s="8" t="s">
        <v>20</v>
      </c>
      <c r="D184" s="9">
        <v>212.646</v>
      </c>
    </row>
    <row r="185" spans="1:4" ht="63">
      <c r="A185" s="7" t="s">
        <v>363</v>
      </c>
      <c r="B185" s="8" t="s">
        <v>364</v>
      </c>
      <c r="C185" s="8"/>
      <c r="D185" s="9">
        <f>D186</f>
        <v>1971.222</v>
      </c>
    </row>
    <row r="186" spans="1:4" ht="31.5">
      <c r="A186" s="7" t="s">
        <v>19</v>
      </c>
      <c r="B186" s="8" t="s">
        <v>364</v>
      </c>
      <c r="C186" s="8" t="s">
        <v>20</v>
      </c>
      <c r="D186" s="9">
        <v>1971.222</v>
      </c>
    </row>
    <row r="187" spans="1:4" ht="63">
      <c r="A187" s="7" t="s">
        <v>365</v>
      </c>
      <c r="B187" s="8" t="s">
        <v>366</v>
      </c>
      <c r="C187" s="8"/>
      <c r="D187" s="9">
        <f>D188</f>
        <v>219.024</v>
      </c>
    </row>
    <row r="188" spans="1:4" ht="31.5">
      <c r="A188" s="7" t="s">
        <v>19</v>
      </c>
      <c r="B188" s="8" t="s">
        <v>366</v>
      </c>
      <c r="C188" s="8" t="s">
        <v>20</v>
      </c>
      <c r="D188" s="9">
        <v>219.024</v>
      </c>
    </row>
    <row r="189" spans="1:4" ht="15.75">
      <c r="A189" s="7" t="s">
        <v>221</v>
      </c>
      <c r="B189" s="8" t="s">
        <v>87</v>
      </c>
      <c r="C189" s="8"/>
      <c r="D189" s="9">
        <f>D190</f>
        <v>1000</v>
      </c>
    </row>
    <row r="190" spans="1:4" ht="31.5">
      <c r="A190" s="7" t="s">
        <v>223</v>
      </c>
      <c r="B190" s="8" t="s">
        <v>87</v>
      </c>
      <c r="C190" s="8" t="s">
        <v>12</v>
      </c>
      <c r="D190" s="9">
        <v>1000</v>
      </c>
    </row>
    <row r="191" spans="1:4" ht="15.75">
      <c r="A191" s="7" t="s">
        <v>308</v>
      </c>
      <c r="B191" s="8" t="s">
        <v>309</v>
      </c>
      <c r="C191" s="8"/>
      <c r="D191" s="9">
        <f>D192</f>
        <v>3550</v>
      </c>
    </row>
    <row r="192" spans="1:4" ht="15.75">
      <c r="A192" s="7" t="s">
        <v>350</v>
      </c>
      <c r="B192" s="8" t="s">
        <v>309</v>
      </c>
      <c r="C192" s="8" t="s">
        <v>22</v>
      </c>
      <c r="D192" s="9">
        <v>3550</v>
      </c>
    </row>
    <row r="193" spans="1:4" ht="47.25">
      <c r="A193" s="7" t="s">
        <v>200</v>
      </c>
      <c r="B193" s="8" t="s">
        <v>88</v>
      </c>
      <c r="C193" s="8"/>
      <c r="D193" s="9">
        <f>D195+D194</f>
        <v>1893.4</v>
      </c>
    </row>
    <row r="194" spans="1:4" ht="15.75">
      <c r="A194" s="7" t="s">
        <v>350</v>
      </c>
      <c r="B194" s="8" t="s">
        <v>88</v>
      </c>
      <c r="C194" s="8" t="s">
        <v>22</v>
      </c>
      <c r="D194" s="9">
        <v>220.2</v>
      </c>
    </row>
    <row r="195" spans="1:4" ht="31.5">
      <c r="A195" s="7" t="s">
        <v>19</v>
      </c>
      <c r="B195" s="8" t="s">
        <v>88</v>
      </c>
      <c r="C195" s="8" t="s">
        <v>20</v>
      </c>
      <c r="D195" s="9">
        <v>1673.2</v>
      </c>
    </row>
    <row r="196" spans="1:4" ht="47.25">
      <c r="A196" s="34" t="s">
        <v>402</v>
      </c>
      <c r="B196" s="8" t="s">
        <v>403</v>
      </c>
      <c r="C196" s="8"/>
      <c r="D196" s="9">
        <f>D197</f>
        <v>8352.6</v>
      </c>
    </row>
    <row r="197" spans="1:4" ht="31.5">
      <c r="A197" s="7" t="s">
        <v>19</v>
      </c>
      <c r="B197" s="8" t="s">
        <v>403</v>
      </c>
      <c r="C197" s="8" t="s">
        <v>20</v>
      </c>
      <c r="D197" s="9">
        <v>8352.6</v>
      </c>
    </row>
    <row r="198" spans="1:4" ht="31.5">
      <c r="A198" s="7" t="s">
        <v>367</v>
      </c>
      <c r="B198" s="8" t="s">
        <v>368</v>
      </c>
      <c r="C198" s="8"/>
      <c r="D198" s="9">
        <f>D199</f>
        <v>1000</v>
      </c>
    </row>
    <row r="199" spans="1:4" ht="31.5">
      <c r="A199" s="7" t="s">
        <v>19</v>
      </c>
      <c r="B199" s="8" t="s">
        <v>368</v>
      </c>
      <c r="C199" s="8" t="s">
        <v>20</v>
      </c>
      <c r="D199" s="9">
        <v>1000</v>
      </c>
    </row>
    <row r="200" spans="1:4" ht="31.5">
      <c r="A200" s="7" t="s">
        <v>285</v>
      </c>
      <c r="B200" s="8" t="s">
        <v>303</v>
      </c>
      <c r="C200" s="8"/>
      <c r="D200" s="9">
        <f>D201</f>
        <v>227.172</v>
      </c>
    </row>
    <row r="201" spans="1:4" ht="31.5">
      <c r="A201" s="7" t="s">
        <v>19</v>
      </c>
      <c r="B201" s="8" t="s">
        <v>303</v>
      </c>
      <c r="C201" s="8" t="s">
        <v>20</v>
      </c>
      <c r="D201" s="9">
        <v>227.172</v>
      </c>
    </row>
    <row r="202" spans="1:4" ht="31.5">
      <c r="A202" s="7" t="s">
        <v>304</v>
      </c>
      <c r="B202" s="8" t="s">
        <v>305</v>
      </c>
      <c r="C202" s="8"/>
      <c r="D202" s="9">
        <f>D203</f>
        <v>200</v>
      </c>
    </row>
    <row r="203" spans="1:4" ht="31.5">
      <c r="A203" s="7" t="s">
        <v>19</v>
      </c>
      <c r="B203" s="8" t="s">
        <v>305</v>
      </c>
      <c r="C203" s="8" t="s">
        <v>20</v>
      </c>
      <c r="D203" s="9">
        <v>200</v>
      </c>
    </row>
    <row r="204" spans="1:4" ht="31.5">
      <c r="A204" s="7" t="s">
        <v>306</v>
      </c>
      <c r="B204" s="8" t="s">
        <v>307</v>
      </c>
      <c r="C204" s="8"/>
      <c r="D204" s="9">
        <f>D205</f>
        <v>100</v>
      </c>
    </row>
    <row r="205" spans="1:4" ht="31.5">
      <c r="A205" s="7" t="s">
        <v>19</v>
      </c>
      <c r="B205" s="8" t="s">
        <v>307</v>
      </c>
      <c r="C205" s="8" t="s">
        <v>20</v>
      </c>
      <c r="D205" s="9">
        <v>100</v>
      </c>
    </row>
    <row r="206" spans="1:4" ht="31.5">
      <c r="A206" s="7" t="s">
        <v>407</v>
      </c>
      <c r="B206" s="8" t="s">
        <v>408</v>
      </c>
      <c r="C206" s="8"/>
      <c r="D206" s="9">
        <f>D207</f>
        <v>850</v>
      </c>
    </row>
    <row r="207" spans="1:4" ht="31.5">
      <c r="A207" s="7" t="s">
        <v>19</v>
      </c>
      <c r="B207" s="8" t="s">
        <v>408</v>
      </c>
      <c r="C207" s="8" t="s">
        <v>20</v>
      </c>
      <c r="D207" s="9">
        <v>850</v>
      </c>
    </row>
    <row r="208" spans="1:4" s="15" customFormat="1" ht="31.5">
      <c r="A208" s="7" t="s">
        <v>166</v>
      </c>
      <c r="B208" s="8" t="s">
        <v>89</v>
      </c>
      <c r="C208" s="8"/>
      <c r="D208" s="9">
        <f>D209+D213+D211</f>
        <v>31049.5</v>
      </c>
    </row>
    <row r="209" spans="1:4" s="15" customFormat="1" ht="15.75">
      <c r="A209" s="7" t="s">
        <v>352</v>
      </c>
      <c r="B209" s="8" t="s">
        <v>90</v>
      </c>
      <c r="C209" s="8"/>
      <c r="D209" s="9">
        <f>D210</f>
        <v>29045</v>
      </c>
    </row>
    <row r="210" spans="1:4" s="15" customFormat="1" ht="31.5">
      <c r="A210" s="7" t="s">
        <v>19</v>
      </c>
      <c r="B210" s="8" t="s">
        <v>90</v>
      </c>
      <c r="C210" s="8" t="s">
        <v>20</v>
      </c>
      <c r="D210" s="9">
        <v>29045</v>
      </c>
    </row>
    <row r="211" spans="1:4" s="15" customFormat="1" ht="47.25">
      <c r="A211" s="7" t="s">
        <v>200</v>
      </c>
      <c r="B211" s="8" t="s">
        <v>406</v>
      </c>
      <c r="C211" s="8"/>
      <c r="D211" s="9">
        <f>D212</f>
        <v>320</v>
      </c>
    </row>
    <row r="212" spans="1:4" s="15" customFormat="1" ht="31.5">
      <c r="A212" s="7" t="s">
        <v>19</v>
      </c>
      <c r="B212" s="8" t="s">
        <v>406</v>
      </c>
      <c r="C212" s="8" t="s">
        <v>20</v>
      </c>
      <c r="D212" s="9">
        <v>320</v>
      </c>
    </row>
    <row r="213" spans="1:4" s="15" customFormat="1" ht="63">
      <c r="A213" s="34" t="s">
        <v>397</v>
      </c>
      <c r="B213" s="8" t="s">
        <v>399</v>
      </c>
      <c r="C213" s="8"/>
      <c r="D213" s="9">
        <f>D214</f>
        <v>1684.5</v>
      </c>
    </row>
    <row r="214" spans="1:4" s="15" customFormat="1" ht="31.5">
      <c r="A214" s="7" t="s">
        <v>19</v>
      </c>
      <c r="B214" s="8" t="s">
        <v>399</v>
      </c>
      <c r="C214" s="8" t="s">
        <v>20</v>
      </c>
      <c r="D214" s="9">
        <v>1684.5</v>
      </c>
    </row>
    <row r="215" spans="1:4" s="15" customFormat="1" ht="31.5">
      <c r="A215" s="7" t="s">
        <v>130</v>
      </c>
      <c r="B215" s="8" t="s">
        <v>91</v>
      </c>
      <c r="C215" s="8"/>
      <c r="D215" s="9">
        <f>D216</f>
        <v>1260</v>
      </c>
    </row>
    <row r="216" spans="1:4" ht="15.75">
      <c r="A216" s="7" t="s">
        <v>17</v>
      </c>
      <c r="B216" s="8" t="s">
        <v>92</v>
      </c>
      <c r="C216" s="8"/>
      <c r="D216" s="9">
        <f>D217</f>
        <v>1260</v>
      </c>
    </row>
    <row r="217" spans="1:4" ht="31.5">
      <c r="A217" s="7" t="s">
        <v>223</v>
      </c>
      <c r="B217" s="8" t="s">
        <v>92</v>
      </c>
      <c r="C217" s="8" t="s">
        <v>12</v>
      </c>
      <c r="D217" s="9">
        <v>1260</v>
      </c>
    </row>
    <row r="218" spans="1:4" s="15" customFormat="1" ht="31.5">
      <c r="A218" s="7" t="s">
        <v>93</v>
      </c>
      <c r="B218" s="8" t="s">
        <v>94</v>
      </c>
      <c r="C218" s="8"/>
      <c r="D218" s="9">
        <f>D219</f>
        <v>745</v>
      </c>
    </row>
    <row r="219" spans="1:4" ht="15.75">
      <c r="A219" s="7" t="s">
        <v>18</v>
      </c>
      <c r="B219" s="8" t="s">
        <v>95</v>
      </c>
      <c r="C219" s="8"/>
      <c r="D219" s="9">
        <f>D220</f>
        <v>745</v>
      </c>
    </row>
    <row r="220" spans="1:4" ht="31.5">
      <c r="A220" s="7" t="s">
        <v>223</v>
      </c>
      <c r="B220" s="8" t="s">
        <v>95</v>
      </c>
      <c r="C220" s="8" t="s">
        <v>12</v>
      </c>
      <c r="D220" s="9">
        <v>745</v>
      </c>
    </row>
    <row r="221" spans="1:4" s="15" customFormat="1" ht="31.5">
      <c r="A221" s="11" t="s">
        <v>241</v>
      </c>
      <c r="B221" s="6" t="s">
        <v>96</v>
      </c>
      <c r="C221" s="6"/>
      <c r="D221" s="10">
        <f>D222+D227+D237</f>
        <v>57910.65</v>
      </c>
    </row>
    <row r="222" spans="1:4" s="15" customFormat="1" ht="31.5">
      <c r="A222" s="7" t="s">
        <v>97</v>
      </c>
      <c r="B222" s="8" t="s">
        <v>98</v>
      </c>
      <c r="C222" s="8"/>
      <c r="D222" s="9">
        <f>D223</f>
        <v>3396</v>
      </c>
    </row>
    <row r="223" spans="1:4" s="15" customFormat="1" ht="15.75">
      <c r="A223" s="7" t="s">
        <v>222</v>
      </c>
      <c r="B223" s="8" t="s">
        <v>99</v>
      </c>
      <c r="C223" s="8"/>
      <c r="D223" s="9">
        <f>D224+D225+D226</f>
        <v>3396</v>
      </c>
    </row>
    <row r="224" spans="1:4" s="15" customFormat="1" ht="47.25">
      <c r="A224" s="7" t="s">
        <v>10</v>
      </c>
      <c r="B224" s="8" t="s">
        <v>99</v>
      </c>
      <c r="C224" s="8" t="s">
        <v>11</v>
      </c>
      <c r="D224" s="9">
        <v>2726.4</v>
      </c>
    </row>
    <row r="225" spans="1:4" s="15" customFormat="1" ht="31.5">
      <c r="A225" s="7" t="s">
        <v>223</v>
      </c>
      <c r="B225" s="8" t="s">
        <v>99</v>
      </c>
      <c r="C225" s="8" t="s">
        <v>12</v>
      </c>
      <c r="D225" s="9">
        <v>457.6</v>
      </c>
    </row>
    <row r="226" spans="1:4" s="15" customFormat="1" ht="15.75">
      <c r="A226" s="7" t="s">
        <v>13</v>
      </c>
      <c r="B226" s="8" t="s">
        <v>99</v>
      </c>
      <c r="C226" s="8" t="s">
        <v>14</v>
      </c>
      <c r="D226" s="9">
        <v>212</v>
      </c>
    </row>
    <row r="227" spans="1:4" s="15" customFormat="1" ht="47.25">
      <c r="A227" s="7" t="s">
        <v>100</v>
      </c>
      <c r="B227" s="8" t="s">
        <v>101</v>
      </c>
      <c r="C227" s="8"/>
      <c r="D227" s="9">
        <f>D228+D233+D235</f>
        <v>48042.25</v>
      </c>
    </row>
    <row r="228" spans="1:4" s="15" customFormat="1" ht="15.75">
      <c r="A228" s="7" t="s">
        <v>222</v>
      </c>
      <c r="B228" s="8" t="s">
        <v>102</v>
      </c>
      <c r="C228" s="8"/>
      <c r="D228" s="9">
        <f>D229+D230+D232+D231</f>
        <v>44317.1</v>
      </c>
    </row>
    <row r="229" spans="1:4" s="15" customFormat="1" ht="47.25">
      <c r="A229" s="7" t="s">
        <v>10</v>
      </c>
      <c r="B229" s="8" t="s">
        <v>102</v>
      </c>
      <c r="C229" s="8" t="s">
        <v>11</v>
      </c>
      <c r="D229" s="9">
        <v>32491.5</v>
      </c>
    </row>
    <row r="230" spans="1:4" s="15" customFormat="1" ht="31.5">
      <c r="A230" s="7" t="s">
        <v>223</v>
      </c>
      <c r="B230" s="8" t="s">
        <v>102</v>
      </c>
      <c r="C230" s="8" t="s">
        <v>12</v>
      </c>
      <c r="D230" s="9">
        <v>11298.589</v>
      </c>
    </row>
    <row r="231" spans="1:4" s="15" customFormat="1" ht="15.75">
      <c r="A231" s="7" t="s">
        <v>24</v>
      </c>
      <c r="B231" s="8" t="s">
        <v>102</v>
      </c>
      <c r="C231" s="8" t="s">
        <v>23</v>
      </c>
      <c r="D231" s="9">
        <v>61.011</v>
      </c>
    </row>
    <row r="232" spans="1:4" s="15" customFormat="1" ht="15.75">
      <c r="A232" s="7" t="s">
        <v>13</v>
      </c>
      <c r="B232" s="8" t="s">
        <v>102</v>
      </c>
      <c r="C232" s="8" t="s">
        <v>14</v>
      </c>
      <c r="D232" s="9">
        <v>466</v>
      </c>
    </row>
    <row r="233" spans="1:4" ht="31.5">
      <c r="A233" s="7" t="s">
        <v>207</v>
      </c>
      <c r="B233" s="8" t="s">
        <v>103</v>
      </c>
      <c r="C233" s="8"/>
      <c r="D233" s="9">
        <f>D234</f>
        <v>2430.5</v>
      </c>
    </row>
    <row r="234" spans="1:4" ht="47.25">
      <c r="A234" s="7" t="s">
        <v>10</v>
      </c>
      <c r="B234" s="8" t="s">
        <v>103</v>
      </c>
      <c r="C234" s="8" t="s">
        <v>11</v>
      </c>
      <c r="D234" s="9">
        <v>2430.5</v>
      </c>
    </row>
    <row r="235" spans="1:4" ht="15.75">
      <c r="A235" s="7" t="s">
        <v>308</v>
      </c>
      <c r="B235" s="8" t="s">
        <v>390</v>
      </c>
      <c r="C235" s="21"/>
      <c r="D235" s="9">
        <f>D236</f>
        <v>1294.65</v>
      </c>
    </row>
    <row r="236" spans="1:4" ht="15.75">
      <c r="A236" s="7" t="s">
        <v>350</v>
      </c>
      <c r="B236" s="8" t="s">
        <v>390</v>
      </c>
      <c r="C236" s="21" t="s">
        <v>22</v>
      </c>
      <c r="D236" s="9">
        <v>1294.65</v>
      </c>
    </row>
    <row r="237" spans="1:4" ht="47.25">
      <c r="A237" s="7" t="s">
        <v>104</v>
      </c>
      <c r="B237" s="8" t="s">
        <v>105</v>
      </c>
      <c r="C237" s="8"/>
      <c r="D237" s="9">
        <f>D238+D240+D243+D245</f>
        <v>6472.400000000001</v>
      </c>
    </row>
    <row r="238" spans="1:4" ht="31.5">
      <c r="A238" s="7" t="s">
        <v>15</v>
      </c>
      <c r="B238" s="8" t="s">
        <v>106</v>
      </c>
      <c r="C238" s="8"/>
      <c r="D238" s="9">
        <f>D239</f>
        <v>1571.1</v>
      </c>
    </row>
    <row r="239" spans="1:4" ht="15.75">
      <c r="A239" s="7" t="s">
        <v>350</v>
      </c>
      <c r="B239" s="8" t="s">
        <v>106</v>
      </c>
      <c r="C239" s="8" t="s">
        <v>22</v>
      </c>
      <c r="D239" s="9">
        <v>1571.1</v>
      </c>
    </row>
    <row r="240" spans="1:4" ht="31.5">
      <c r="A240" s="7" t="s">
        <v>356</v>
      </c>
      <c r="B240" s="8" t="s">
        <v>109</v>
      </c>
      <c r="C240" s="8"/>
      <c r="D240" s="9">
        <f>D241+D242</f>
        <v>3635</v>
      </c>
    </row>
    <row r="241" spans="1:4" ht="47.25">
      <c r="A241" s="7" t="s">
        <v>10</v>
      </c>
      <c r="B241" s="8" t="s">
        <v>109</v>
      </c>
      <c r="C241" s="8" t="s">
        <v>11</v>
      </c>
      <c r="D241" s="9">
        <v>3260</v>
      </c>
    </row>
    <row r="242" spans="1:4" ht="31.5">
      <c r="A242" s="7" t="s">
        <v>223</v>
      </c>
      <c r="B242" s="8" t="s">
        <v>109</v>
      </c>
      <c r="C242" s="8" t="s">
        <v>12</v>
      </c>
      <c r="D242" s="9">
        <v>375</v>
      </c>
    </row>
    <row r="243" spans="1:4" ht="47.25">
      <c r="A243" s="7" t="s">
        <v>197</v>
      </c>
      <c r="B243" s="8" t="s">
        <v>107</v>
      </c>
      <c r="C243" s="8"/>
      <c r="D243" s="9">
        <f>D244</f>
        <v>998</v>
      </c>
    </row>
    <row r="244" spans="1:4" ht="47.25">
      <c r="A244" s="7" t="s">
        <v>10</v>
      </c>
      <c r="B244" s="8" t="s">
        <v>107</v>
      </c>
      <c r="C244" s="8" t="s">
        <v>11</v>
      </c>
      <c r="D244" s="9">
        <v>998</v>
      </c>
    </row>
    <row r="245" spans="1:4" ht="31.5">
      <c r="A245" s="7" t="s">
        <v>198</v>
      </c>
      <c r="B245" s="8" t="s">
        <v>108</v>
      </c>
      <c r="C245" s="8"/>
      <c r="D245" s="9">
        <f>D246+D247</f>
        <v>268.3</v>
      </c>
    </row>
    <row r="246" spans="1:4" ht="47.25">
      <c r="A246" s="7" t="s">
        <v>10</v>
      </c>
      <c r="B246" s="8" t="s">
        <v>108</v>
      </c>
      <c r="C246" s="8" t="s">
        <v>11</v>
      </c>
      <c r="D246" s="9">
        <v>145</v>
      </c>
    </row>
    <row r="247" spans="1:4" ht="31.5">
      <c r="A247" s="7" t="s">
        <v>223</v>
      </c>
      <c r="B247" s="8" t="s">
        <v>108</v>
      </c>
      <c r="C247" s="8" t="s">
        <v>12</v>
      </c>
      <c r="D247" s="9">
        <v>123.3</v>
      </c>
    </row>
    <row r="248" spans="1:4" s="15" customFormat="1" ht="63">
      <c r="A248" s="11" t="s">
        <v>110</v>
      </c>
      <c r="B248" s="6" t="s">
        <v>111</v>
      </c>
      <c r="C248" s="6"/>
      <c r="D248" s="10">
        <f>D249+D259+D266+D275+D288+D294+D305+D324+D339+D353</f>
        <v>165418.30699999997</v>
      </c>
    </row>
    <row r="249" spans="1:4" s="15" customFormat="1" ht="31.5">
      <c r="A249" s="7" t="s">
        <v>112</v>
      </c>
      <c r="B249" s="8" t="s">
        <v>113</v>
      </c>
      <c r="C249" s="8"/>
      <c r="D249" s="9">
        <f>D250+D257+D253+D255</f>
        <v>12407.57</v>
      </c>
    </row>
    <row r="250" spans="1:4" s="15" customFormat="1" ht="31.5">
      <c r="A250" s="7" t="s">
        <v>333</v>
      </c>
      <c r="B250" s="8" t="s">
        <v>334</v>
      </c>
      <c r="C250" s="8"/>
      <c r="D250" s="9">
        <f>D251+D252</f>
        <v>2122.734</v>
      </c>
    </row>
    <row r="251" spans="1:4" s="15" customFormat="1" ht="31.5">
      <c r="A251" s="7" t="s">
        <v>225</v>
      </c>
      <c r="B251" s="8" t="s">
        <v>334</v>
      </c>
      <c r="C251" s="8" t="s">
        <v>27</v>
      </c>
      <c r="D251" s="9">
        <v>1931.451</v>
      </c>
    </row>
    <row r="252" spans="1:4" s="15" customFormat="1" ht="15.75">
      <c r="A252" s="7" t="s">
        <v>13</v>
      </c>
      <c r="B252" s="8" t="s">
        <v>334</v>
      </c>
      <c r="C252" s="8" t="s">
        <v>14</v>
      </c>
      <c r="D252" s="9">
        <v>191.283</v>
      </c>
    </row>
    <row r="253" spans="1:5" s="15" customFormat="1" ht="31.5">
      <c r="A253" s="7" t="s">
        <v>369</v>
      </c>
      <c r="B253" s="8" t="s">
        <v>370</v>
      </c>
      <c r="C253" s="8"/>
      <c r="D253" s="9">
        <f>D254</f>
        <v>10220.73</v>
      </c>
      <c r="E253" s="26"/>
    </row>
    <row r="254" spans="1:5" s="15" customFormat="1" ht="31.5">
      <c r="A254" s="7" t="s">
        <v>225</v>
      </c>
      <c r="B254" s="8" t="s">
        <v>370</v>
      </c>
      <c r="C254" s="8" t="s">
        <v>27</v>
      </c>
      <c r="D254" s="9">
        <v>10220.73</v>
      </c>
      <c r="E254" s="26"/>
    </row>
    <row r="255" spans="1:5" s="15" customFormat="1" ht="47.25">
      <c r="A255" s="7" t="s">
        <v>393</v>
      </c>
      <c r="B255" s="8" t="s">
        <v>394</v>
      </c>
      <c r="C255" s="8"/>
      <c r="D255" s="9">
        <f>D256</f>
        <v>64.106</v>
      </c>
      <c r="E255" s="26"/>
    </row>
    <row r="256" spans="1:5" s="15" customFormat="1" ht="31.5">
      <c r="A256" s="7" t="s">
        <v>225</v>
      </c>
      <c r="B256" s="8" t="s">
        <v>394</v>
      </c>
      <c r="C256" s="8" t="s">
        <v>27</v>
      </c>
      <c r="D256" s="9">
        <v>64.106</v>
      </c>
      <c r="E256" s="26"/>
    </row>
    <row r="257" spans="1:4" s="15" customFormat="1" ht="31.5">
      <c r="A257" s="7" t="s">
        <v>123</v>
      </c>
      <c r="B257" s="8" t="s">
        <v>122</v>
      </c>
      <c r="C257" s="8"/>
      <c r="D257" s="9">
        <f>D258</f>
        <v>0</v>
      </c>
    </row>
    <row r="258" spans="1:4" s="15" customFormat="1" ht="31.5">
      <c r="A258" s="7" t="s">
        <v>225</v>
      </c>
      <c r="B258" s="8" t="s">
        <v>122</v>
      </c>
      <c r="C258" s="8" t="s">
        <v>27</v>
      </c>
      <c r="D258" s="9">
        <v>0</v>
      </c>
    </row>
    <row r="259" spans="1:4" s="15" customFormat="1" ht="15.75">
      <c r="A259" s="7" t="s">
        <v>114</v>
      </c>
      <c r="B259" s="8" t="s">
        <v>115</v>
      </c>
      <c r="C259" s="8"/>
      <c r="D259" s="9">
        <f>D260+D263</f>
        <v>51760.453</v>
      </c>
    </row>
    <row r="260" spans="1:4" ht="63">
      <c r="A260" s="7" t="s">
        <v>1</v>
      </c>
      <c r="B260" s="8" t="s">
        <v>116</v>
      </c>
      <c r="C260" s="8"/>
      <c r="D260" s="9">
        <f>D261+D262</f>
        <v>48496.65</v>
      </c>
    </row>
    <row r="261" spans="1:4" ht="31.5">
      <c r="A261" s="7" t="s">
        <v>225</v>
      </c>
      <c r="B261" s="8" t="s">
        <v>116</v>
      </c>
      <c r="C261" s="8" t="s">
        <v>27</v>
      </c>
      <c r="D261" s="9">
        <v>0</v>
      </c>
    </row>
    <row r="262" spans="1:4" ht="15.75">
      <c r="A262" s="7" t="s">
        <v>350</v>
      </c>
      <c r="B262" s="8" t="s">
        <v>116</v>
      </c>
      <c r="C262" s="8" t="s">
        <v>22</v>
      </c>
      <c r="D262" s="9">
        <v>48496.65</v>
      </c>
    </row>
    <row r="263" spans="1:4" ht="63">
      <c r="A263" s="7" t="s">
        <v>175</v>
      </c>
      <c r="B263" s="8" t="s">
        <v>194</v>
      </c>
      <c r="C263" s="8"/>
      <c r="D263" s="9">
        <f>D264+D265</f>
        <v>3263.803</v>
      </c>
    </row>
    <row r="264" spans="1:4" ht="31.5">
      <c r="A264" s="7" t="s">
        <v>225</v>
      </c>
      <c r="B264" s="8" t="s">
        <v>194</v>
      </c>
      <c r="C264" s="8" t="s">
        <v>27</v>
      </c>
      <c r="D264" s="9">
        <v>0</v>
      </c>
    </row>
    <row r="265" spans="1:4" ht="15.75">
      <c r="A265" s="7" t="s">
        <v>350</v>
      </c>
      <c r="B265" s="8" t="s">
        <v>194</v>
      </c>
      <c r="C265" s="8" t="s">
        <v>22</v>
      </c>
      <c r="D265" s="9">
        <v>3263.803</v>
      </c>
    </row>
    <row r="266" spans="1:4" ht="63">
      <c r="A266" s="7" t="s">
        <v>131</v>
      </c>
      <c r="B266" s="8" t="s">
        <v>117</v>
      </c>
      <c r="C266" s="8"/>
      <c r="D266" s="9">
        <f>D269+D271+D273+D267</f>
        <v>10666.135</v>
      </c>
    </row>
    <row r="267" spans="1:4" ht="15.75">
      <c r="A267" s="7" t="s">
        <v>295</v>
      </c>
      <c r="B267" s="8" t="s">
        <v>371</v>
      </c>
      <c r="C267" s="8"/>
      <c r="D267" s="9">
        <f>D268</f>
        <v>5.446</v>
      </c>
    </row>
    <row r="268" spans="1:4" ht="31.5">
      <c r="A268" s="7" t="s">
        <v>223</v>
      </c>
      <c r="B268" s="8" t="s">
        <v>371</v>
      </c>
      <c r="C268" s="8" t="s">
        <v>12</v>
      </c>
      <c r="D268" s="9">
        <v>5.446</v>
      </c>
    </row>
    <row r="269" spans="1:4" ht="31.5">
      <c r="A269" s="7" t="s">
        <v>333</v>
      </c>
      <c r="B269" s="8" t="s">
        <v>335</v>
      </c>
      <c r="C269" s="8"/>
      <c r="D269" s="9">
        <f>D270</f>
        <v>10502.337</v>
      </c>
    </row>
    <row r="270" spans="1:4" ht="31.5">
      <c r="A270" s="7" t="s">
        <v>225</v>
      </c>
      <c r="B270" s="8" t="s">
        <v>335</v>
      </c>
      <c r="C270" s="8" t="s">
        <v>27</v>
      </c>
      <c r="D270" s="9">
        <v>10502.337</v>
      </c>
    </row>
    <row r="271" spans="1:4" ht="47.25">
      <c r="A271" s="7" t="s">
        <v>293</v>
      </c>
      <c r="B271" s="8" t="s">
        <v>294</v>
      </c>
      <c r="C271" s="8"/>
      <c r="D271" s="9">
        <f>D272</f>
        <v>158.352</v>
      </c>
    </row>
    <row r="272" spans="1:4" ht="31.5">
      <c r="A272" s="7" t="s">
        <v>225</v>
      </c>
      <c r="B272" s="8" t="s">
        <v>294</v>
      </c>
      <c r="C272" s="8" t="s">
        <v>27</v>
      </c>
      <c r="D272" s="9">
        <v>158.352</v>
      </c>
    </row>
    <row r="273" spans="1:4" ht="31.5">
      <c r="A273" s="7" t="s">
        <v>283</v>
      </c>
      <c r="B273" s="8" t="s">
        <v>284</v>
      </c>
      <c r="C273" s="8"/>
      <c r="D273" s="9">
        <f>D274</f>
        <v>0</v>
      </c>
    </row>
    <row r="274" spans="1:4" ht="31.5">
      <c r="A274" s="7" t="s">
        <v>225</v>
      </c>
      <c r="B274" s="8" t="s">
        <v>284</v>
      </c>
      <c r="C274" s="8" t="s">
        <v>27</v>
      </c>
      <c r="D274" s="9">
        <v>0</v>
      </c>
    </row>
    <row r="275" spans="1:4" ht="47.25">
      <c r="A275" s="7" t="s">
        <v>132</v>
      </c>
      <c r="B275" s="8" t="s">
        <v>118</v>
      </c>
      <c r="C275" s="8"/>
      <c r="D275" s="9">
        <f>D276+D283+D285+D281+D279</f>
        <v>32489.663</v>
      </c>
    </row>
    <row r="276" spans="1:4" ht="15.75">
      <c r="A276" s="7" t="s">
        <v>199</v>
      </c>
      <c r="B276" s="8" t="s">
        <v>119</v>
      </c>
      <c r="C276" s="8"/>
      <c r="D276" s="9">
        <f>D277+D278</f>
        <v>4550</v>
      </c>
    </row>
    <row r="277" spans="1:4" ht="31.5">
      <c r="A277" s="7" t="s">
        <v>223</v>
      </c>
      <c r="B277" s="8" t="s">
        <v>119</v>
      </c>
      <c r="C277" s="8" t="s">
        <v>12</v>
      </c>
      <c r="D277" s="9">
        <v>50</v>
      </c>
    </row>
    <row r="278" spans="1:4" ht="15.75">
      <c r="A278" s="7" t="s">
        <v>350</v>
      </c>
      <c r="B278" s="8" t="s">
        <v>119</v>
      </c>
      <c r="C278" s="8" t="s">
        <v>22</v>
      </c>
      <c r="D278" s="9">
        <v>4500</v>
      </c>
    </row>
    <row r="279" spans="1:4" ht="47.25">
      <c r="A279" s="7" t="s">
        <v>384</v>
      </c>
      <c r="B279" s="8" t="s">
        <v>385</v>
      </c>
      <c r="C279" s="8"/>
      <c r="D279" s="9">
        <f>D280</f>
        <v>685</v>
      </c>
    </row>
    <row r="280" spans="1:4" ht="15.75">
      <c r="A280" s="7" t="s">
        <v>350</v>
      </c>
      <c r="B280" s="8" t="s">
        <v>385</v>
      </c>
      <c r="C280" s="8" t="s">
        <v>22</v>
      </c>
      <c r="D280" s="9">
        <v>685</v>
      </c>
    </row>
    <row r="281" spans="1:4" ht="31.5">
      <c r="A281" s="7" t="s">
        <v>367</v>
      </c>
      <c r="B281" s="8" t="s">
        <v>374</v>
      </c>
      <c r="C281" s="8"/>
      <c r="D281" s="9">
        <f>D282</f>
        <v>361.691</v>
      </c>
    </row>
    <row r="282" spans="1:4" ht="15.75">
      <c r="A282" s="7" t="s">
        <v>350</v>
      </c>
      <c r="B282" s="8" t="s">
        <v>374</v>
      </c>
      <c r="C282" s="8" t="s">
        <v>22</v>
      </c>
      <c r="D282" s="9">
        <v>361.691</v>
      </c>
    </row>
    <row r="283" spans="1:4" ht="63">
      <c r="A283" s="7" t="s">
        <v>178</v>
      </c>
      <c r="B283" s="8" t="s">
        <v>120</v>
      </c>
      <c r="C283" s="8"/>
      <c r="D283" s="9">
        <f>D284</f>
        <v>8100</v>
      </c>
    </row>
    <row r="284" spans="1:4" ht="15.75">
      <c r="A284" s="7" t="s">
        <v>350</v>
      </c>
      <c r="B284" s="8" t="s">
        <v>120</v>
      </c>
      <c r="C284" s="8" t="s">
        <v>22</v>
      </c>
      <c r="D284" s="9">
        <v>8100</v>
      </c>
    </row>
    <row r="285" spans="1:4" ht="31.5">
      <c r="A285" s="7" t="s">
        <v>372</v>
      </c>
      <c r="B285" s="8" t="s">
        <v>373</v>
      </c>
      <c r="C285" s="8"/>
      <c r="D285" s="9">
        <f>D286+D287</f>
        <v>18792.972</v>
      </c>
    </row>
    <row r="286" spans="1:4" ht="31.5">
      <c r="A286" s="7" t="s">
        <v>223</v>
      </c>
      <c r="B286" s="8" t="s">
        <v>373</v>
      </c>
      <c r="C286" s="8" t="s">
        <v>12</v>
      </c>
      <c r="D286" s="9">
        <v>0</v>
      </c>
    </row>
    <row r="287" spans="1:4" ht="15.75">
      <c r="A287" s="7" t="s">
        <v>350</v>
      </c>
      <c r="B287" s="8" t="s">
        <v>373</v>
      </c>
      <c r="C287" s="8" t="s">
        <v>22</v>
      </c>
      <c r="D287" s="9">
        <v>18792.972</v>
      </c>
    </row>
    <row r="288" spans="1:4" ht="47.25">
      <c r="A288" s="7" t="s">
        <v>121</v>
      </c>
      <c r="B288" s="8" t="s">
        <v>139</v>
      </c>
      <c r="C288" s="8"/>
      <c r="D288" s="9">
        <f>D292+D289</f>
        <v>171.4</v>
      </c>
    </row>
    <row r="289" spans="1:4" ht="94.5">
      <c r="A289" s="12" t="s">
        <v>375</v>
      </c>
      <c r="B289" s="19" t="s">
        <v>376</v>
      </c>
      <c r="C289" s="19"/>
      <c r="D289" s="20">
        <f>D291+D290</f>
        <v>71.4</v>
      </c>
    </row>
    <row r="290" spans="1:4" ht="31.5">
      <c r="A290" s="7" t="s">
        <v>223</v>
      </c>
      <c r="B290" s="19" t="s">
        <v>376</v>
      </c>
      <c r="C290" s="19" t="s">
        <v>12</v>
      </c>
      <c r="D290" s="20">
        <v>71.4</v>
      </c>
    </row>
    <row r="291" spans="1:4" ht="15.75">
      <c r="A291" s="7" t="s">
        <v>13</v>
      </c>
      <c r="B291" s="19" t="s">
        <v>376</v>
      </c>
      <c r="C291" s="8" t="s">
        <v>14</v>
      </c>
      <c r="D291" s="9">
        <v>0</v>
      </c>
    </row>
    <row r="292" spans="1:4" ht="78.75">
      <c r="A292" s="7" t="s">
        <v>342</v>
      </c>
      <c r="B292" s="8" t="s">
        <v>343</v>
      </c>
      <c r="C292" s="8"/>
      <c r="D292" s="9">
        <f>D293</f>
        <v>100</v>
      </c>
    </row>
    <row r="293" spans="1:4" ht="31.5">
      <c r="A293" s="7" t="s">
        <v>223</v>
      </c>
      <c r="B293" s="8" t="s">
        <v>343</v>
      </c>
      <c r="C293" s="8" t="s">
        <v>12</v>
      </c>
      <c r="D293" s="9">
        <v>100</v>
      </c>
    </row>
    <row r="294" spans="1:4" ht="31.5">
      <c r="A294" s="7" t="s">
        <v>245</v>
      </c>
      <c r="B294" s="8" t="s">
        <v>246</v>
      </c>
      <c r="C294" s="8"/>
      <c r="D294" s="9">
        <f>D297+D299+D295+D303+D301</f>
        <v>9246.824</v>
      </c>
    </row>
    <row r="295" spans="1:4" ht="15.75">
      <c r="A295" s="7" t="s">
        <v>295</v>
      </c>
      <c r="B295" s="8" t="s">
        <v>296</v>
      </c>
      <c r="C295" s="8"/>
      <c r="D295" s="9">
        <f>D296</f>
        <v>70</v>
      </c>
    </row>
    <row r="296" spans="1:4" ht="31.5">
      <c r="A296" s="7" t="s">
        <v>223</v>
      </c>
      <c r="B296" s="8" t="s">
        <v>296</v>
      </c>
      <c r="C296" s="8" t="s">
        <v>12</v>
      </c>
      <c r="D296" s="9">
        <v>70</v>
      </c>
    </row>
    <row r="297" spans="1:4" ht="31.5">
      <c r="A297" s="7" t="s">
        <v>36</v>
      </c>
      <c r="B297" s="8" t="s">
        <v>138</v>
      </c>
      <c r="C297" s="8"/>
      <c r="D297" s="9">
        <f>D298</f>
        <v>6485.86</v>
      </c>
    </row>
    <row r="298" spans="1:4" ht="31.5">
      <c r="A298" s="7" t="s">
        <v>225</v>
      </c>
      <c r="B298" s="8" t="s">
        <v>138</v>
      </c>
      <c r="C298" s="8" t="s">
        <v>27</v>
      </c>
      <c r="D298" s="9">
        <v>6485.86</v>
      </c>
    </row>
    <row r="299" spans="1:4" ht="31.5">
      <c r="A299" s="7" t="s">
        <v>177</v>
      </c>
      <c r="B299" s="8" t="s">
        <v>176</v>
      </c>
      <c r="C299" s="8"/>
      <c r="D299" s="9">
        <f>D300</f>
        <v>0</v>
      </c>
    </row>
    <row r="300" spans="1:4" ht="31.5">
      <c r="A300" s="7" t="s">
        <v>225</v>
      </c>
      <c r="B300" s="8" t="s">
        <v>176</v>
      </c>
      <c r="C300" s="8" t="s">
        <v>27</v>
      </c>
      <c r="D300" s="9">
        <v>0</v>
      </c>
    </row>
    <row r="301" spans="1:4" ht="47.25">
      <c r="A301" s="7" t="s">
        <v>293</v>
      </c>
      <c r="B301" s="8" t="s">
        <v>395</v>
      </c>
      <c r="C301" s="8"/>
      <c r="D301" s="9">
        <f>D302</f>
        <v>2590.964</v>
      </c>
    </row>
    <row r="302" spans="1:4" ht="31.5">
      <c r="A302" s="7" t="s">
        <v>225</v>
      </c>
      <c r="B302" s="8" t="s">
        <v>395</v>
      </c>
      <c r="C302" s="8" t="s">
        <v>27</v>
      </c>
      <c r="D302" s="9">
        <v>2590.964</v>
      </c>
    </row>
    <row r="303" spans="1:4" ht="31.5">
      <c r="A303" s="7" t="s">
        <v>382</v>
      </c>
      <c r="B303" s="8" t="s">
        <v>383</v>
      </c>
      <c r="C303" s="8"/>
      <c r="D303" s="9">
        <f>D304</f>
        <v>100</v>
      </c>
    </row>
    <row r="304" spans="1:4" ht="15.75">
      <c r="A304" s="7" t="s">
        <v>13</v>
      </c>
      <c r="B304" s="8" t="s">
        <v>383</v>
      </c>
      <c r="C304" s="8" t="s">
        <v>14</v>
      </c>
      <c r="D304" s="9">
        <v>100</v>
      </c>
    </row>
    <row r="305" spans="1:4" ht="47.25">
      <c r="A305" s="7" t="s">
        <v>247</v>
      </c>
      <c r="B305" s="8" t="s">
        <v>248</v>
      </c>
      <c r="C305" s="8"/>
      <c r="D305" s="9">
        <f>D306+D308+D310+D314+D318+D320+D322+D316+D312</f>
        <v>31435.364</v>
      </c>
    </row>
    <row r="306" spans="1:4" ht="63">
      <c r="A306" s="7" t="s">
        <v>230</v>
      </c>
      <c r="B306" s="8" t="s">
        <v>159</v>
      </c>
      <c r="C306" s="8"/>
      <c r="D306" s="9">
        <f>D307</f>
        <v>11237.783</v>
      </c>
    </row>
    <row r="307" spans="1:4" ht="31.5">
      <c r="A307" s="7" t="s">
        <v>225</v>
      </c>
      <c r="B307" s="8" t="s">
        <v>159</v>
      </c>
      <c r="C307" s="8" t="s">
        <v>27</v>
      </c>
      <c r="D307" s="9">
        <v>11237.783</v>
      </c>
    </row>
    <row r="308" spans="1:4" ht="31.5">
      <c r="A308" s="7" t="s">
        <v>4</v>
      </c>
      <c r="B308" s="8" t="s">
        <v>181</v>
      </c>
      <c r="C308" s="8"/>
      <c r="D308" s="9">
        <f>D309</f>
        <v>756</v>
      </c>
    </row>
    <row r="309" spans="1:4" ht="15.75">
      <c r="A309" s="7" t="s">
        <v>24</v>
      </c>
      <c r="B309" s="8" t="s">
        <v>181</v>
      </c>
      <c r="C309" s="8" t="s">
        <v>23</v>
      </c>
      <c r="D309" s="9">
        <v>756</v>
      </c>
    </row>
    <row r="310" spans="1:4" ht="47.25">
      <c r="A310" s="7" t="s">
        <v>5</v>
      </c>
      <c r="B310" s="8" t="s">
        <v>182</v>
      </c>
      <c r="C310" s="8"/>
      <c r="D310" s="9">
        <f>D311</f>
        <v>4612</v>
      </c>
    </row>
    <row r="311" spans="1:4" ht="15.75">
      <c r="A311" s="7" t="s">
        <v>24</v>
      </c>
      <c r="B311" s="8" t="s">
        <v>182</v>
      </c>
      <c r="C311" s="8" t="s">
        <v>23</v>
      </c>
      <c r="D311" s="9">
        <v>4612</v>
      </c>
    </row>
    <row r="312" spans="1:4" ht="31.5">
      <c r="A312" s="7" t="s">
        <v>357</v>
      </c>
      <c r="B312" s="8" t="s">
        <v>358</v>
      </c>
      <c r="C312" s="8"/>
      <c r="D312" s="36">
        <f>D313</f>
        <v>10403.12</v>
      </c>
    </row>
    <row r="313" spans="1:4" ht="15.75">
      <c r="A313" s="7" t="s">
        <v>24</v>
      </c>
      <c r="B313" s="8" t="s">
        <v>358</v>
      </c>
      <c r="C313" s="8" t="s">
        <v>23</v>
      </c>
      <c r="D313" s="9">
        <v>10403.12</v>
      </c>
    </row>
    <row r="314" spans="1:4" ht="31.5">
      <c r="A314" s="7" t="s">
        <v>195</v>
      </c>
      <c r="B314" s="8" t="s">
        <v>183</v>
      </c>
      <c r="C314" s="8"/>
      <c r="D314" s="9">
        <f>D315</f>
        <v>0</v>
      </c>
    </row>
    <row r="315" spans="1:4" ht="15.75">
      <c r="A315" s="7" t="s">
        <v>24</v>
      </c>
      <c r="B315" s="8" t="s">
        <v>183</v>
      </c>
      <c r="C315" s="8" t="s">
        <v>23</v>
      </c>
      <c r="D315" s="9">
        <v>0</v>
      </c>
    </row>
    <row r="316" spans="1:4" ht="31.5">
      <c r="A316" s="7" t="s">
        <v>3</v>
      </c>
      <c r="B316" s="8" t="s">
        <v>39</v>
      </c>
      <c r="C316" s="8"/>
      <c r="D316" s="9">
        <f>D317</f>
        <v>2295.091</v>
      </c>
    </row>
    <row r="317" spans="1:4" ht="15.75">
      <c r="A317" s="7" t="s">
        <v>24</v>
      </c>
      <c r="B317" s="8" t="s">
        <v>39</v>
      </c>
      <c r="C317" s="8" t="s">
        <v>23</v>
      </c>
      <c r="D317" s="9">
        <v>2295.091</v>
      </c>
    </row>
    <row r="318" spans="1:4" ht="64.5" customHeight="1">
      <c r="A318" s="7" t="s">
        <v>35</v>
      </c>
      <c r="B318" s="8" t="s">
        <v>249</v>
      </c>
      <c r="C318" s="8"/>
      <c r="D318" s="9">
        <f>D319</f>
        <v>500</v>
      </c>
    </row>
    <row r="319" spans="1:4" ht="31.5">
      <c r="A319" s="7" t="s">
        <v>223</v>
      </c>
      <c r="B319" s="8" t="s">
        <v>249</v>
      </c>
      <c r="C319" s="8" t="s">
        <v>12</v>
      </c>
      <c r="D319" s="9">
        <v>500</v>
      </c>
    </row>
    <row r="320" spans="1:4" ht="33.75" customHeight="1">
      <c r="A320" s="7" t="s">
        <v>6</v>
      </c>
      <c r="B320" s="8" t="s">
        <v>332</v>
      </c>
      <c r="C320" s="8"/>
      <c r="D320" s="9">
        <f>D321</f>
        <v>951.37</v>
      </c>
    </row>
    <row r="321" spans="1:4" ht="15.75">
      <c r="A321" s="7" t="s">
        <v>24</v>
      </c>
      <c r="B321" s="8" t="s">
        <v>332</v>
      </c>
      <c r="C321" s="8" t="s">
        <v>23</v>
      </c>
      <c r="D321" s="9">
        <v>951.37</v>
      </c>
    </row>
    <row r="322" spans="1:4" s="15" customFormat="1" ht="34.5" customHeight="1">
      <c r="A322" s="7" t="s">
        <v>7</v>
      </c>
      <c r="B322" s="8" t="s">
        <v>211</v>
      </c>
      <c r="C322" s="8"/>
      <c r="D322" s="9">
        <f>D323</f>
        <v>680</v>
      </c>
    </row>
    <row r="323" spans="1:4" s="15" customFormat="1" ht="24.75" customHeight="1">
      <c r="A323" s="7" t="s">
        <v>24</v>
      </c>
      <c r="B323" s="8" t="s">
        <v>211</v>
      </c>
      <c r="C323" s="8" t="s">
        <v>23</v>
      </c>
      <c r="D323" s="9">
        <v>680</v>
      </c>
    </row>
    <row r="324" spans="1:4" s="15" customFormat="1" ht="39" customHeight="1">
      <c r="A324" s="7" t="s">
        <v>273</v>
      </c>
      <c r="B324" s="8" t="s">
        <v>274</v>
      </c>
      <c r="C324" s="8"/>
      <c r="D324" s="9">
        <f>D327+D329+D331+D325+D337+D335</f>
        <v>9106.698</v>
      </c>
    </row>
    <row r="325" spans="1:4" s="15" customFormat="1" ht="29.25" customHeight="1">
      <c r="A325" s="7" t="s">
        <v>291</v>
      </c>
      <c r="B325" s="8" t="s">
        <v>292</v>
      </c>
      <c r="C325" s="8"/>
      <c r="D325" s="9">
        <f>D326</f>
        <v>0</v>
      </c>
    </row>
    <row r="326" spans="1:4" s="15" customFormat="1" ht="39" customHeight="1">
      <c r="A326" s="7" t="s">
        <v>223</v>
      </c>
      <c r="B326" s="8" t="s">
        <v>292</v>
      </c>
      <c r="C326" s="8" t="s">
        <v>12</v>
      </c>
      <c r="D326" s="9">
        <v>0</v>
      </c>
    </row>
    <row r="327" spans="1:4" ht="39.75" customHeight="1">
      <c r="A327" s="7" t="s">
        <v>219</v>
      </c>
      <c r="B327" s="8" t="s">
        <v>276</v>
      </c>
      <c r="C327" s="8"/>
      <c r="D327" s="9">
        <f>D328</f>
        <v>1210</v>
      </c>
    </row>
    <row r="328" spans="1:4" ht="31.5">
      <c r="A328" s="7" t="s">
        <v>223</v>
      </c>
      <c r="B328" s="8" t="s">
        <v>276</v>
      </c>
      <c r="C328" s="8" t="s">
        <v>12</v>
      </c>
      <c r="D328" s="9">
        <v>1210</v>
      </c>
    </row>
    <row r="329" spans="1:4" ht="31.5">
      <c r="A329" s="7" t="s">
        <v>184</v>
      </c>
      <c r="B329" s="8" t="s">
        <v>277</v>
      </c>
      <c r="C329" s="8"/>
      <c r="D329" s="9">
        <f>D330</f>
        <v>2700</v>
      </c>
    </row>
    <row r="330" spans="1:4" ht="31.5">
      <c r="A330" s="7" t="s">
        <v>223</v>
      </c>
      <c r="B330" s="8" t="s">
        <v>277</v>
      </c>
      <c r="C330" s="8" t="s">
        <v>12</v>
      </c>
      <c r="D330" s="9">
        <v>2700</v>
      </c>
    </row>
    <row r="331" spans="1:4" ht="15.75">
      <c r="A331" s="7" t="s">
        <v>280</v>
      </c>
      <c r="B331" s="8" t="s">
        <v>278</v>
      </c>
      <c r="C331" s="8"/>
      <c r="D331" s="9">
        <f>D332+D334+D333</f>
        <v>4096.698</v>
      </c>
    </row>
    <row r="332" spans="1:4" ht="31.5">
      <c r="A332" s="7" t="s">
        <v>223</v>
      </c>
      <c r="B332" s="8" t="s">
        <v>278</v>
      </c>
      <c r="C332" s="8" t="s">
        <v>12</v>
      </c>
      <c r="D332" s="9">
        <v>2744.131</v>
      </c>
    </row>
    <row r="333" spans="1:4" ht="15.75">
      <c r="A333" s="7" t="s">
        <v>350</v>
      </c>
      <c r="B333" s="8" t="s">
        <v>278</v>
      </c>
      <c r="C333" s="8" t="s">
        <v>22</v>
      </c>
      <c r="D333" s="9">
        <v>536.065</v>
      </c>
    </row>
    <row r="334" spans="1:4" ht="15.75">
      <c r="A334" s="7" t="s">
        <v>13</v>
      </c>
      <c r="B334" s="8" t="s">
        <v>278</v>
      </c>
      <c r="C334" s="8" t="s">
        <v>14</v>
      </c>
      <c r="D334" s="9">
        <v>816.502</v>
      </c>
    </row>
    <row r="335" spans="1:4" ht="47.25">
      <c r="A335" s="7" t="s">
        <v>200</v>
      </c>
      <c r="B335" s="8" t="s">
        <v>381</v>
      </c>
      <c r="C335" s="8"/>
      <c r="D335" s="9">
        <f>D336</f>
        <v>100</v>
      </c>
    </row>
    <row r="336" spans="1:4" ht="15.75">
      <c r="A336" s="7" t="s">
        <v>350</v>
      </c>
      <c r="B336" s="8" t="s">
        <v>381</v>
      </c>
      <c r="C336" s="8" t="s">
        <v>22</v>
      </c>
      <c r="D336" s="9">
        <v>100</v>
      </c>
    </row>
    <row r="337" spans="1:4" ht="15.75">
      <c r="A337" s="7" t="s">
        <v>308</v>
      </c>
      <c r="B337" s="8" t="s">
        <v>310</v>
      </c>
      <c r="C337" s="21"/>
      <c r="D337" s="9">
        <f>D338</f>
        <v>1000</v>
      </c>
    </row>
    <row r="338" spans="1:4" ht="15.75">
      <c r="A338" s="7" t="s">
        <v>350</v>
      </c>
      <c r="B338" s="8" t="s">
        <v>310</v>
      </c>
      <c r="C338" s="21" t="s">
        <v>22</v>
      </c>
      <c r="D338" s="9">
        <v>1000</v>
      </c>
    </row>
    <row r="339" spans="1:4" s="15" customFormat="1" ht="35.25" customHeight="1">
      <c r="A339" s="7" t="s">
        <v>275</v>
      </c>
      <c r="B339" s="8" t="s">
        <v>279</v>
      </c>
      <c r="C339" s="8"/>
      <c r="D339" s="9">
        <f>D340+D347+D349+D343+D351+D345</f>
        <v>3922.4</v>
      </c>
    </row>
    <row r="340" spans="1:4" ht="28.5" customHeight="1">
      <c r="A340" s="7" t="s">
        <v>336</v>
      </c>
      <c r="B340" s="8" t="s">
        <v>337</v>
      </c>
      <c r="C340" s="8"/>
      <c r="D340" s="9">
        <f>D341+D342</f>
        <v>2042.2</v>
      </c>
    </row>
    <row r="341" spans="1:4" ht="33" customHeight="1">
      <c r="A341" s="7" t="s">
        <v>223</v>
      </c>
      <c r="B341" s="8" t="s">
        <v>337</v>
      </c>
      <c r="C341" s="8" t="s">
        <v>12</v>
      </c>
      <c r="D341" s="9">
        <v>2034.9</v>
      </c>
    </row>
    <row r="342" spans="1:4" ht="33" customHeight="1">
      <c r="A342" s="7" t="s">
        <v>13</v>
      </c>
      <c r="B342" s="8" t="s">
        <v>337</v>
      </c>
      <c r="C342" s="8" t="s">
        <v>14</v>
      </c>
      <c r="D342" s="9">
        <v>7.3</v>
      </c>
    </row>
    <row r="343" spans="1:4" ht="33" customHeight="1">
      <c r="A343" s="7" t="s">
        <v>291</v>
      </c>
      <c r="B343" s="8" t="s">
        <v>377</v>
      </c>
      <c r="C343" s="8"/>
      <c r="D343" s="9">
        <f>D344</f>
        <v>0</v>
      </c>
    </row>
    <row r="344" spans="1:4" ht="33" customHeight="1">
      <c r="A344" s="7" t="s">
        <v>223</v>
      </c>
      <c r="B344" s="8" t="s">
        <v>377</v>
      </c>
      <c r="C344" s="8" t="s">
        <v>12</v>
      </c>
      <c r="D344" s="9">
        <v>0</v>
      </c>
    </row>
    <row r="345" spans="1:4" ht="33" customHeight="1">
      <c r="A345" s="7" t="s">
        <v>388</v>
      </c>
      <c r="B345" s="8" t="s">
        <v>389</v>
      </c>
      <c r="C345" s="8"/>
      <c r="D345" s="9">
        <f>D346</f>
        <v>0</v>
      </c>
    </row>
    <row r="346" spans="1:4" ht="33" customHeight="1">
      <c r="A346" s="7" t="s">
        <v>19</v>
      </c>
      <c r="B346" s="8" t="s">
        <v>389</v>
      </c>
      <c r="C346" s="8" t="s">
        <v>20</v>
      </c>
      <c r="D346" s="9">
        <v>0</v>
      </c>
    </row>
    <row r="347" spans="1:4" ht="47.25">
      <c r="A347" s="7" t="s">
        <v>226</v>
      </c>
      <c r="B347" s="8" t="s">
        <v>125</v>
      </c>
      <c r="C347" s="8"/>
      <c r="D347" s="9">
        <f>D348</f>
        <v>504.2</v>
      </c>
    </row>
    <row r="348" spans="1:4" ht="35.25" customHeight="1">
      <c r="A348" s="7" t="s">
        <v>223</v>
      </c>
      <c r="B348" s="8" t="s">
        <v>125</v>
      </c>
      <c r="C348" s="8" t="s">
        <v>12</v>
      </c>
      <c r="D348" s="9">
        <v>504.2</v>
      </c>
    </row>
    <row r="349" spans="1:4" ht="51.75" customHeight="1">
      <c r="A349" s="7" t="s">
        <v>341</v>
      </c>
      <c r="B349" s="8" t="s">
        <v>340</v>
      </c>
      <c r="C349" s="8"/>
      <c r="D349" s="9">
        <f>D350</f>
        <v>50</v>
      </c>
    </row>
    <row r="350" spans="1:4" ht="36" customHeight="1">
      <c r="A350" s="7" t="s">
        <v>223</v>
      </c>
      <c r="B350" s="8" t="s">
        <v>340</v>
      </c>
      <c r="C350" s="8" t="s">
        <v>12</v>
      </c>
      <c r="D350" s="9">
        <v>50</v>
      </c>
    </row>
    <row r="351" spans="1:4" ht="22.5" customHeight="1">
      <c r="A351" s="7" t="s">
        <v>308</v>
      </c>
      <c r="B351" s="8" t="s">
        <v>378</v>
      </c>
      <c r="C351" s="21"/>
      <c r="D351" s="9">
        <f>D352</f>
        <v>1326</v>
      </c>
    </row>
    <row r="352" spans="1:4" ht="26.25" customHeight="1">
      <c r="A352" s="7" t="s">
        <v>350</v>
      </c>
      <c r="B352" s="8" t="s">
        <v>378</v>
      </c>
      <c r="C352" s="21" t="s">
        <v>22</v>
      </c>
      <c r="D352" s="9">
        <v>1326</v>
      </c>
    </row>
    <row r="353" spans="1:4" ht="26.25" customHeight="1">
      <c r="A353" s="7" t="s">
        <v>410</v>
      </c>
      <c r="B353" s="8" t="s">
        <v>411</v>
      </c>
      <c r="C353" s="8"/>
      <c r="D353" s="9">
        <f>D354+D356</f>
        <v>4211.8</v>
      </c>
    </row>
    <row r="354" spans="1:4" ht="26.25" customHeight="1">
      <c r="A354" s="7" t="s">
        <v>291</v>
      </c>
      <c r="B354" s="8" t="s">
        <v>412</v>
      </c>
      <c r="C354" s="8"/>
      <c r="D354" s="9">
        <f>D355</f>
        <v>2461.8</v>
      </c>
    </row>
    <row r="355" spans="1:4" ht="26.25" customHeight="1">
      <c r="A355" s="7" t="s">
        <v>223</v>
      </c>
      <c r="B355" s="8" t="s">
        <v>412</v>
      </c>
      <c r="C355" s="8" t="s">
        <v>12</v>
      </c>
      <c r="D355" s="9">
        <v>2461.8</v>
      </c>
    </row>
    <row r="356" spans="1:4" ht="26.25" customHeight="1">
      <c r="A356" s="7" t="s">
        <v>388</v>
      </c>
      <c r="B356" s="8" t="s">
        <v>413</v>
      </c>
      <c r="C356" s="8"/>
      <c r="D356" s="9">
        <f>D357</f>
        <v>1750</v>
      </c>
    </row>
    <row r="357" spans="1:4" ht="26.25" customHeight="1">
      <c r="A357" s="7" t="s">
        <v>19</v>
      </c>
      <c r="B357" s="8" t="s">
        <v>413</v>
      </c>
      <c r="C357" s="8" t="s">
        <v>20</v>
      </c>
      <c r="D357" s="9">
        <v>1750</v>
      </c>
    </row>
    <row r="358" spans="1:4" s="15" customFormat="1" ht="48.75" customHeight="1">
      <c r="A358" s="11" t="s">
        <v>240</v>
      </c>
      <c r="B358" s="27" t="s">
        <v>250</v>
      </c>
      <c r="C358" s="6"/>
      <c r="D358" s="10">
        <f>D359+D376</f>
        <v>128450.425</v>
      </c>
    </row>
    <row r="359" spans="1:4" s="15" customFormat="1" ht="33" customHeight="1">
      <c r="A359" s="7" t="s">
        <v>251</v>
      </c>
      <c r="B359" s="3" t="s">
        <v>252</v>
      </c>
      <c r="C359" s="8"/>
      <c r="D359" s="9">
        <f>D360+D365+D372+D370+D374+D368+D363</f>
        <v>128180.425</v>
      </c>
    </row>
    <row r="360" spans="1:4" ht="15.75">
      <c r="A360" s="7" t="s">
        <v>190</v>
      </c>
      <c r="B360" s="8" t="s">
        <v>253</v>
      </c>
      <c r="C360" s="8"/>
      <c r="D360" s="9">
        <f>D361+D362</f>
        <v>45942.608</v>
      </c>
    </row>
    <row r="361" spans="1:4" ht="29.25" customHeight="1">
      <c r="A361" s="7" t="s">
        <v>223</v>
      </c>
      <c r="B361" s="8" t="s">
        <v>253</v>
      </c>
      <c r="C361" s="8" t="s">
        <v>12</v>
      </c>
      <c r="D361" s="9">
        <v>12145.608</v>
      </c>
    </row>
    <row r="362" spans="1:4" ht="15.75">
      <c r="A362" s="7" t="s">
        <v>350</v>
      </c>
      <c r="B362" s="8" t="s">
        <v>253</v>
      </c>
      <c r="C362" s="8" t="s">
        <v>22</v>
      </c>
      <c r="D362" s="9">
        <v>33797</v>
      </c>
    </row>
    <row r="363" spans="1:4" ht="31.5">
      <c r="A363" s="7" t="s">
        <v>372</v>
      </c>
      <c r="B363" s="8" t="s">
        <v>392</v>
      </c>
      <c r="C363" s="8"/>
      <c r="D363" s="9">
        <f>D364</f>
        <v>16038.562</v>
      </c>
    </row>
    <row r="364" spans="1:4" ht="15.75">
      <c r="A364" s="7" t="s">
        <v>350</v>
      </c>
      <c r="B364" s="8" t="s">
        <v>392</v>
      </c>
      <c r="C364" s="8" t="s">
        <v>22</v>
      </c>
      <c r="D364" s="9">
        <v>16038.562</v>
      </c>
    </row>
    <row r="365" spans="1:4" ht="50.25" customHeight="1">
      <c r="A365" s="7" t="s">
        <v>349</v>
      </c>
      <c r="B365" s="8" t="s">
        <v>348</v>
      </c>
      <c r="C365" s="8"/>
      <c r="D365" s="9">
        <f>D366+D367</f>
        <v>54264</v>
      </c>
    </row>
    <row r="366" spans="1:4" ht="31.5">
      <c r="A366" s="7" t="s">
        <v>223</v>
      </c>
      <c r="B366" s="8" t="s">
        <v>348</v>
      </c>
      <c r="C366" s="8" t="s">
        <v>12</v>
      </c>
      <c r="D366" s="9">
        <v>43423</v>
      </c>
    </row>
    <row r="367" spans="1:4" ht="15.75">
      <c r="A367" s="7" t="s">
        <v>350</v>
      </c>
      <c r="B367" s="8" t="s">
        <v>348</v>
      </c>
      <c r="C367" s="8" t="s">
        <v>22</v>
      </c>
      <c r="D367" s="9">
        <v>10841</v>
      </c>
    </row>
    <row r="368" spans="1:4" ht="31.5">
      <c r="A368" s="7" t="s">
        <v>367</v>
      </c>
      <c r="B368" s="8" t="s">
        <v>379</v>
      </c>
      <c r="C368" s="8"/>
      <c r="D368" s="9">
        <f>D369</f>
        <v>3737.787</v>
      </c>
    </row>
    <row r="369" spans="1:4" ht="31.5">
      <c r="A369" s="7" t="s">
        <v>223</v>
      </c>
      <c r="B369" s="8" t="s">
        <v>379</v>
      </c>
      <c r="C369" s="8" t="s">
        <v>12</v>
      </c>
      <c r="D369" s="9">
        <v>3737.787</v>
      </c>
    </row>
    <row r="370" spans="1:4" ht="31.5">
      <c r="A370" s="7" t="s">
        <v>285</v>
      </c>
      <c r="B370" s="8" t="s">
        <v>286</v>
      </c>
      <c r="C370" s="8"/>
      <c r="D370" s="9">
        <f>D371</f>
        <v>6075.279</v>
      </c>
    </row>
    <row r="371" spans="1:4" ht="31.5">
      <c r="A371" s="7" t="s">
        <v>223</v>
      </c>
      <c r="B371" s="8" t="s">
        <v>286</v>
      </c>
      <c r="C371" s="8" t="s">
        <v>12</v>
      </c>
      <c r="D371" s="9">
        <v>6075.279</v>
      </c>
    </row>
    <row r="372" spans="1:4" ht="31.5">
      <c r="A372" s="7" t="s">
        <v>287</v>
      </c>
      <c r="B372" s="8" t="s">
        <v>288</v>
      </c>
      <c r="C372" s="8"/>
      <c r="D372" s="9">
        <f>D373</f>
        <v>481.643</v>
      </c>
    </row>
    <row r="373" spans="1:4" ht="31.5">
      <c r="A373" s="7" t="s">
        <v>223</v>
      </c>
      <c r="B373" s="8" t="s">
        <v>288</v>
      </c>
      <c r="C373" s="8" t="s">
        <v>12</v>
      </c>
      <c r="D373" s="9">
        <v>481.643</v>
      </c>
    </row>
    <row r="374" spans="1:4" ht="31.5">
      <c r="A374" s="7" t="s">
        <v>289</v>
      </c>
      <c r="B374" s="8" t="s">
        <v>290</v>
      </c>
      <c r="C374" s="8"/>
      <c r="D374" s="9">
        <f>D375</f>
        <v>1640.546</v>
      </c>
    </row>
    <row r="375" spans="1:4" ht="31.5">
      <c r="A375" s="7" t="s">
        <v>223</v>
      </c>
      <c r="B375" s="8" t="s">
        <v>290</v>
      </c>
      <c r="C375" s="8" t="s">
        <v>12</v>
      </c>
      <c r="D375" s="9">
        <v>1640.546</v>
      </c>
    </row>
    <row r="376" spans="1:4" ht="31.5">
      <c r="A376" s="7" t="s">
        <v>254</v>
      </c>
      <c r="B376" s="8" t="s">
        <v>255</v>
      </c>
      <c r="C376" s="8"/>
      <c r="D376" s="9">
        <f>D377</f>
        <v>270</v>
      </c>
    </row>
    <row r="377" spans="1:4" ht="15.75">
      <c r="A377" s="7" t="s">
        <v>29</v>
      </c>
      <c r="B377" s="3" t="s">
        <v>256</v>
      </c>
      <c r="C377" s="18"/>
      <c r="D377" s="9">
        <f>D378</f>
        <v>270</v>
      </c>
    </row>
    <row r="378" spans="1:4" ht="15.75">
      <c r="A378" s="7" t="s">
        <v>13</v>
      </c>
      <c r="B378" s="3" t="s">
        <v>256</v>
      </c>
      <c r="C378" s="8" t="s">
        <v>14</v>
      </c>
      <c r="D378" s="9">
        <v>270</v>
      </c>
    </row>
    <row r="379" spans="1:4" s="15" customFormat="1" ht="31.5">
      <c r="A379" s="11" t="s">
        <v>257</v>
      </c>
      <c r="B379" s="6" t="s">
        <v>258</v>
      </c>
      <c r="C379" s="6"/>
      <c r="D379" s="10">
        <v>0</v>
      </c>
    </row>
    <row r="380" spans="1:4" s="15" customFormat="1" ht="47.25">
      <c r="A380" s="11" t="s">
        <v>259</v>
      </c>
      <c r="B380" s="6" t="s">
        <v>260</v>
      </c>
      <c r="C380" s="6"/>
      <c r="D380" s="10">
        <f>D381+D384+D389</f>
        <v>3371</v>
      </c>
    </row>
    <row r="381" spans="1:4" s="15" customFormat="1" ht="47.25">
      <c r="A381" s="7" t="s">
        <v>133</v>
      </c>
      <c r="B381" s="8" t="s">
        <v>261</v>
      </c>
      <c r="C381" s="8"/>
      <c r="D381" s="9">
        <f>D382</f>
        <v>700</v>
      </c>
    </row>
    <row r="382" spans="1:4" ht="15.75">
      <c r="A382" s="7" t="s">
        <v>244</v>
      </c>
      <c r="B382" s="8" t="s">
        <v>262</v>
      </c>
      <c r="C382" s="8"/>
      <c r="D382" s="9">
        <f>D383</f>
        <v>700</v>
      </c>
    </row>
    <row r="383" spans="1:4" ht="15.75">
      <c r="A383" s="7" t="s">
        <v>13</v>
      </c>
      <c r="B383" s="8" t="s">
        <v>262</v>
      </c>
      <c r="C383" s="8" t="s">
        <v>14</v>
      </c>
      <c r="D383" s="9">
        <v>700</v>
      </c>
    </row>
    <row r="384" spans="1:4" ht="47.25">
      <c r="A384" s="7" t="s">
        <v>134</v>
      </c>
      <c r="B384" s="8" t="s">
        <v>263</v>
      </c>
      <c r="C384" s="8"/>
      <c r="D384" s="9">
        <f>D385</f>
        <v>2191</v>
      </c>
    </row>
    <row r="385" spans="1:4" ht="15.75">
      <c r="A385" s="7" t="s">
        <v>191</v>
      </c>
      <c r="B385" s="8" t="s">
        <v>264</v>
      </c>
      <c r="C385" s="8"/>
      <c r="D385" s="9">
        <f>D386+D387+D388</f>
        <v>2191</v>
      </c>
    </row>
    <row r="386" spans="1:4" ht="50.25" customHeight="1">
      <c r="A386" s="7" t="s">
        <v>10</v>
      </c>
      <c r="B386" s="8" t="s">
        <v>264</v>
      </c>
      <c r="C386" s="8" t="s">
        <v>11</v>
      </c>
      <c r="D386" s="9">
        <v>1842</v>
      </c>
    </row>
    <row r="387" spans="1:4" ht="32.25" customHeight="1">
      <c r="A387" s="7" t="s">
        <v>223</v>
      </c>
      <c r="B387" s="8" t="s">
        <v>264</v>
      </c>
      <c r="C387" s="8" t="s">
        <v>12</v>
      </c>
      <c r="D387" s="9">
        <v>344</v>
      </c>
    </row>
    <row r="388" spans="1:4" ht="16.5" customHeight="1">
      <c r="A388" s="7" t="s">
        <v>13</v>
      </c>
      <c r="B388" s="8" t="s">
        <v>264</v>
      </c>
      <c r="C388" s="8" t="s">
        <v>14</v>
      </c>
      <c r="D388" s="9">
        <v>5</v>
      </c>
    </row>
    <row r="389" spans="1:4" ht="31.5">
      <c r="A389" s="7" t="s">
        <v>168</v>
      </c>
      <c r="B389" s="8" t="s">
        <v>169</v>
      </c>
      <c r="C389" s="8"/>
      <c r="D389" s="9">
        <f>D390+D392</f>
        <v>480</v>
      </c>
    </row>
    <row r="390" spans="1:4" ht="31.5">
      <c r="A390" s="7" t="s">
        <v>331</v>
      </c>
      <c r="B390" s="8" t="s">
        <v>170</v>
      </c>
      <c r="C390" s="8"/>
      <c r="D390" s="9">
        <f>D391</f>
        <v>100</v>
      </c>
    </row>
    <row r="391" spans="1:4" ht="33.75" customHeight="1">
      <c r="A391" s="7" t="s">
        <v>223</v>
      </c>
      <c r="B391" s="8" t="s">
        <v>170</v>
      </c>
      <c r="C391" s="8" t="s">
        <v>12</v>
      </c>
      <c r="D391" s="9">
        <v>100</v>
      </c>
    </row>
    <row r="392" spans="1:4" ht="33.75" customHeight="1">
      <c r="A392" s="34" t="s">
        <v>367</v>
      </c>
      <c r="B392" s="8" t="s">
        <v>391</v>
      </c>
      <c r="C392" s="8"/>
      <c r="D392" s="9">
        <f>D393</f>
        <v>380</v>
      </c>
    </row>
    <row r="393" spans="1:4" ht="24" customHeight="1">
      <c r="A393" s="7" t="s">
        <v>350</v>
      </c>
      <c r="B393" s="8" t="s">
        <v>391</v>
      </c>
      <c r="C393" s="8" t="s">
        <v>22</v>
      </c>
      <c r="D393" s="9">
        <v>380</v>
      </c>
    </row>
    <row r="394" spans="1:4" ht="31.5">
      <c r="A394" s="11" t="s">
        <v>265</v>
      </c>
      <c r="B394" s="6" t="s">
        <v>266</v>
      </c>
      <c r="C394" s="6"/>
      <c r="D394" s="10">
        <f>D395+D400+D401</f>
        <v>4950</v>
      </c>
    </row>
    <row r="395" spans="1:4" ht="47.25">
      <c r="A395" s="7" t="s">
        <v>135</v>
      </c>
      <c r="B395" s="8" t="s">
        <v>267</v>
      </c>
      <c r="C395" s="6"/>
      <c r="D395" s="9">
        <f>D396+D398</f>
        <v>4760</v>
      </c>
    </row>
    <row r="396" spans="1:4" ht="15.75">
      <c r="A396" s="7" t="s">
        <v>191</v>
      </c>
      <c r="B396" s="8" t="s">
        <v>268</v>
      </c>
      <c r="C396" s="8"/>
      <c r="D396" s="9">
        <f>D397</f>
        <v>760</v>
      </c>
    </row>
    <row r="397" spans="1:4" ht="33" customHeight="1">
      <c r="A397" s="7" t="s">
        <v>223</v>
      </c>
      <c r="B397" s="8" t="s">
        <v>268</v>
      </c>
      <c r="C397" s="8" t="s">
        <v>12</v>
      </c>
      <c r="D397" s="9">
        <v>760</v>
      </c>
    </row>
    <row r="398" spans="1:4" ht="23.25" customHeight="1">
      <c r="A398" s="7" t="s">
        <v>281</v>
      </c>
      <c r="B398" s="8" t="s">
        <v>282</v>
      </c>
      <c r="C398" s="8"/>
      <c r="D398" s="9">
        <f>D399</f>
        <v>4000</v>
      </c>
    </row>
    <row r="399" spans="1:4" ht="33" customHeight="1">
      <c r="A399" s="7" t="s">
        <v>223</v>
      </c>
      <c r="B399" s="8" t="s">
        <v>282</v>
      </c>
      <c r="C399" s="8" t="s">
        <v>12</v>
      </c>
      <c r="D399" s="9">
        <v>4000</v>
      </c>
    </row>
    <row r="400" spans="1:4" ht="31.5">
      <c r="A400" s="7" t="s">
        <v>136</v>
      </c>
      <c r="B400" s="8" t="s">
        <v>269</v>
      </c>
      <c r="C400" s="8"/>
      <c r="D400" s="9">
        <v>0</v>
      </c>
    </row>
    <row r="401" spans="1:4" ht="31.5">
      <c r="A401" s="7" t="s">
        <v>270</v>
      </c>
      <c r="B401" s="8" t="s">
        <v>272</v>
      </c>
      <c r="C401" s="8"/>
      <c r="D401" s="9">
        <f>D402</f>
        <v>190</v>
      </c>
    </row>
    <row r="402" spans="1:4" ht="15.75">
      <c r="A402" s="7" t="s">
        <v>193</v>
      </c>
      <c r="B402" s="8" t="s">
        <v>271</v>
      </c>
      <c r="C402" s="8"/>
      <c r="D402" s="9">
        <f>D403</f>
        <v>190</v>
      </c>
    </row>
    <row r="403" spans="1:4" ht="31.5">
      <c r="A403" s="7" t="s">
        <v>19</v>
      </c>
      <c r="B403" s="8" t="s">
        <v>271</v>
      </c>
      <c r="C403" s="8" t="s">
        <v>20</v>
      </c>
      <c r="D403" s="9">
        <v>190</v>
      </c>
    </row>
    <row r="404" spans="1:4" ht="15.75">
      <c r="A404" s="11" t="s">
        <v>231</v>
      </c>
      <c r="B404" s="6"/>
      <c r="C404" s="6"/>
      <c r="D404" s="10">
        <f>D15+D102+D117+D133+D143+D147+D175+D221+D248+D358+D379+D380+D394</f>
        <v>1582070.523</v>
      </c>
    </row>
    <row r="405" spans="1:4" ht="15.75">
      <c r="A405" s="28"/>
      <c r="B405" s="29"/>
      <c r="C405" s="29"/>
      <c r="D405" s="30"/>
    </row>
    <row r="406" spans="1:4" ht="15.75">
      <c r="A406" s="15"/>
      <c r="B406" s="31"/>
      <c r="C406" s="31"/>
      <c r="D406" s="32"/>
    </row>
    <row r="407" spans="1:4" s="33" customFormat="1" ht="27.75" customHeight="1">
      <c r="A407" s="37" t="s">
        <v>210</v>
      </c>
      <c r="B407" s="37"/>
      <c r="C407" s="37"/>
      <c r="D407" s="37"/>
    </row>
    <row r="408" ht="15.75">
      <c r="D408" s="4"/>
    </row>
    <row r="409" ht="15.75">
      <c r="D409" s="1"/>
    </row>
    <row r="410" ht="15.75">
      <c r="D410" s="4"/>
    </row>
    <row r="411" ht="15.75">
      <c r="D411" s="4"/>
    </row>
    <row r="412" ht="15.75">
      <c r="D412" s="4"/>
    </row>
    <row r="413" ht="15.75">
      <c r="D413" s="4"/>
    </row>
    <row r="414" ht="15.75">
      <c r="D414" s="4"/>
    </row>
    <row r="415" ht="15.75">
      <c r="D415" s="4"/>
    </row>
    <row r="416" ht="15.75">
      <c r="D416" s="4"/>
    </row>
    <row r="417" ht="15.75">
      <c r="D417" s="4"/>
    </row>
    <row r="418" ht="15.75">
      <c r="D418" s="4"/>
    </row>
    <row r="419" ht="15.75">
      <c r="D419" s="4"/>
    </row>
    <row r="420" ht="15.75">
      <c r="D420" s="4"/>
    </row>
    <row r="421" ht="15.75">
      <c r="D421" s="4"/>
    </row>
    <row r="422" ht="15.75">
      <c r="D422" s="4"/>
    </row>
    <row r="423" ht="15.75">
      <c r="D423" s="4"/>
    </row>
    <row r="424" ht="15.75">
      <c r="D424" s="4"/>
    </row>
    <row r="425" ht="15.75">
      <c r="D425" s="4"/>
    </row>
    <row r="426" ht="15.75">
      <c r="D426" s="4"/>
    </row>
    <row r="427" ht="15.75">
      <c r="D427" s="4"/>
    </row>
    <row r="428" ht="15.75">
      <c r="D428" s="4"/>
    </row>
    <row r="429" ht="15.75">
      <c r="D429" s="4"/>
    </row>
    <row r="430" ht="15.75">
      <c r="D430" s="4"/>
    </row>
    <row r="431" ht="15.75">
      <c r="D431" s="4"/>
    </row>
    <row r="432" ht="15.75">
      <c r="D432" s="4"/>
    </row>
    <row r="433" ht="15.75">
      <c r="D433" s="4"/>
    </row>
    <row r="434" ht="15.75">
      <c r="D434" s="4"/>
    </row>
    <row r="435" ht="15.75">
      <c r="D435" s="4"/>
    </row>
    <row r="436" ht="15.75">
      <c r="D436" s="4"/>
    </row>
    <row r="437" ht="15.75">
      <c r="D437" s="4"/>
    </row>
    <row r="438" ht="15.75">
      <c r="D438" s="4"/>
    </row>
    <row r="439" ht="15.75">
      <c r="D439" s="4"/>
    </row>
    <row r="440" ht="15.75">
      <c r="D440" s="4"/>
    </row>
    <row r="441" ht="15.75">
      <c r="D441" s="4"/>
    </row>
    <row r="442" ht="15.75">
      <c r="D442" s="4"/>
    </row>
    <row r="443" ht="15.75">
      <c r="D443" s="4"/>
    </row>
    <row r="444" ht="15.75">
      <c r="D444" s="4"/>
    </row>
    <row r="445" ht="15.75">
      <c r="D445" s="4"/>
    </row>
    <row r="446" ht="15.75">
      <c r="D446" s="4"/>
    </row>
    <row r="447" ht="15.75">
      <c r="D447" s="4"/>
    </row>
    <row r="448" ht="15.75">
      <c r="D448" s="4"/>
    </row>
    <row r="449" ht="15.75">
      <c r="D449" s="4"/>
    </row>
    <row r="450" ht="15.75">
      <c r="D450" s="4"/>
    </row>
    <row r="451" ht="15.75">
      <c r="D451" s="4"/>
    </row>
    <row r="452" ht="15.75">
      <c r="D452" s="4"/>
    </row>
    <row r="453" ht="15.75">
      <c r="D453" s="4"/>
    </row>
    <row r="454" ht="15.75">
      <c r="D454" s="4"/>
    </row>
    <row r="455" ht="15.75">
      <c r="D455" s="4"/>
    </row>
    <row r="456" ht="15.75">
      <c r="D456" s="4"/>
    </row>
    <row r="457" ht="15.75">
      <c r="D457" s="4"/>
    </row>
    <row r="458" ht="15.75">
      <c r="D458" s="4"/>
    </row>
    <row r="459" ht="15.75">
      <c r="D459" s="4"/>
    </row>
    <row r="460" ht="15.75">
      <c r="D460" s="4"/>
    </row>
    <row r="461" ht="15.75">
      <c r="D461" s="4"/>
    </row>
    <row r="462" ht="15.75">
      <c r="D462" s="4"/>
    </row>
    <row r="463" ht="15.75">
      <c r="D463" s="4"/>
    </row>
    <row r="464" ht="15.75">
      <c r="D464" s="4"/>
    </row>
    <row r="465" ht="15.75">
      <c r="D465" s="4"/>
    </row>
    <row r="466" ht="15.75">
      <c r="D466" s="4"/>
    </row>
    <row r="467" ht="15.75">
      <c r="D467" s="4"/>
    </row>
    <row r="468" ht="15.75">
      <c r="D468" s="4"/>
    </row>
    <row r="469" ht="15.75">
      <c r="D469" s="4"/>
    </row>
    <row r="470" ht="15.75">
      <c r="D470" s="4"/>
    </row>
    <row r="471" ht="15.75">
      <c r="D471" s="4"/>
    </row>
    <row r="472" ht="15.75">
      <c r="D472" s="4"/>
    </row>
    <row r="473" ht="15.75">
      <c r="D473" s="4"/>
    </row>
    <row r="474" ht="15.75">
      <c r="D474" s="4"/>
    </row>
    <row r="475" ht="15.75">
      <c r="D475" s="4"/>
    </row>
    <row r="476" ht="15.75">
      <c r="D476" s="4"/>
    </row>
    <row r="477" ht="15.75">
      <c r="D477" s="4"/>
    </row>
    <row r="478" ht="15.75">
      <c r="D478" s="4"/>
    </row>
    <row r="479" ht="15.75">
      <c r="D479" s="4"/>
    </row>
    <row r="480" ht="15.75">
      <c r="D480" s="4"/>
    </row>
    <row r="481" ht="15.75">
      <c r="D481" s="4"/>
    </row>
    <row r="482" ht="15.75">
      <c r="D482" s="4"/>
    </row>
    <row r="483" ht="15.75">
      <c r="D483" s="4"/>
    </row>
    <row r="484" ht="15.75">
      <c r="D484" s="4"/>
    </row>
    <row r="485" ht="15.75">
      <c r="D485" s="4"/>
    </row>
    <row r="486" ht="15.75">
      <c r="D486" s="4"/>
    </row>
    <row r="487" ht="15.75">
      <c r="D487" s="4"/>
    </row>
    <row r="488" ht="15.75">
      <c r="D488" s="4"/>
    </row>
    <row r="489" ht="15.75">
      <c r="D489" s="4"/>
    </row>
    <row r="490" ht="15.75">
      <c r="D490" s="4"/>
    </row>
    <row r="491" ht="15.75">
      <c r="D491" s="4"/>
    </row>
    <row r="492" ht="15.75">
      <c r="D492" s="4"/>
    </row>
    <row r="493" ht="15.75">
      <c r="D493" s="4"/>
    </row>
    <row r="494" ht="15.75">
      <c r="D494" s="4"/>
    </row>
    <row r="495" ht="15.75">
      <c r="D495" s="4"/>
    </row>
    <row r="496" ht="15.75">
      <c r="D496" s="4"/>
    </row>
    <row r="497" ht="15.75">
      <c r="D497" s="4"/>
    </row>
    <row r="498" ht="15.75">
      <c r="D498" s="4"/>
    </row>
    <row r="499" ht="15.75">
      <c r="D499" s="4"/>
    </row>
    <row r="500" ht="15.75">
      <c r="D500" s="4"/>
    </row>
    <row r="501" ht="15.75">
      <c r="D501" s="4"/>
    </row>
    <row r="502" ht="15.75">
      <c r="D502" s="4"/>
    </row>
    <row r="503" ht="15.75">
      <c r="D503" s="4"/>
    </row>
    <row r="504" ht="15.75">
      <c r="D504" s="4"/>
    </row>
    <row r="505" ht="15.75">
      <c r="D505" s="4"/>
    </row>
    <row r="506" ht="15.75">
      <c r="D506" s="4"/>
    </row>
    <row r="507" ht="15.75">
      <c r="D507" s="4"/>
    </row>
    <row r="508" ht="15.75">
      <c r="D508" s="4"/>
    </row>
    <row r="509" ht="15.75">
      <c r="D509" s="4"/>
    </row>
    <row r="510" ht="15.75">
      <c r="D510" s="4"/>
    </row>
    <row r="511" ht="15.75">
      <c r="D511" s="4"/>
    </row>
    <row r="512" ht="15.75">
      <c r="D512" s="4"/>
    </row>
    <row r="513" ht="15.75">
      <c r="D513" s="4"/>
    </row>
    <row r="514" ht="15.75">
      <c r="D514" s="4"/>
    </row>
    <row r="515" ht="15.75">
      <c r="D515" s="4"/>
    </row>
    <row r="516" ht="15.75">
      <c r="D516" s="4"/>
    </row>
    <row r="517" ht="15.75">
      <c r="D517" s="4"/>
    </row>
    <row r="518" ht="15.75">
      <c r="D518" s="4"/>
    </row>
    <row r="519" ht="15.75">
      <c r="D519" s="4"/>
    </row>
    <row r="520" ht="15.75">
      <c r="D520" s="4"/>
    </row>
    <row r="521" ht="15.75">
      <c r="D521" s="4"/>
    </row>
    <row r="522" ht="15.75">
      <c r="D522" s="4"/>
    </row>
    <row r="523" ht="15.75">
      <c r="D523" s="4"/>
    </row>
    <row r="524" ht="15.75">
      <c r="D524" s="4"/>
    </row>
    <row r="525" ht="15.75">
      <c r="D525" s="4"/>
    </row>
    <row r="526" ht="15.75">
      <c r="D526" s="4"/>
    </row>
    <row r="527" ht="15.75">
      <c r="D527" s="4"/>
    </row>
    <row r="528" ht="15.75">
      <c r="D528" s="4"/>
    </row>
    <row r="529" ht="15.75">
      <c r="D529" s="4"/>
    </row>
    <row r="530" ht="15.75">
      <c r="D530" s="4"/>
    </row>
    <row r="531" ht="15.75">
      <c r="D531" s="4"/>
    </row>
    <row r="532" ht="15.75">
      <c r="D532" s="4"/>
    </row>
    <row r="533" ht="15.75">
      <c r="D533" s="4"/>
    </row>
    <row r="534" ht="15.75">
      <c r="D534" s="4"/>
    </row>
    <row r="535" ht="15.75">
      <c r="D535" s="4"/>
    </row>
    <row r="536" ht="15.75">
      <c r="D536" s="4"/>
    </row>
    <row r="537" ht="15.75">
      <c r="D537" s="4"/>
    </row>
    <row r="538" ht="15.75">
      <c r="D538" s="4"/>
    </row>
    <row r="539" ht="15.75">
      <c r="D539" s="4"/>
    </row>
    <row r="540" ht="15.75">
      <c r="D540" s="4"/>
    </row>
    <row r="541" ht="15.75">
      <c r="D541" s="4"/>
    </row>
    <row r="542" ht="15.75">
      <c r="D542" s="4"/>
    </row>
    <row r="543" ht="15.75">
      <c r="D543" s="4"/>
    </row>
    <row r="544" ht="15.75">
      <c r="D544" s="4"/>
    </row>
    <row r="545" ht="15.75">
      <c r="D545" s="4"/>
    </row>
    <row r="546" ht="15.75">
      <c r="D546" s="4"/>
    </row>
    <row r="547" ht="15.75">
      <c r="D547" s="4"/>
    </row>
    <row r="548" ht="15.75">
      <c r="D548" s="4"/>
    </row>
    <row r="549" ht="15.75">
      <c r="D549" s="4"/>
    </row>
    <row r="550" ht="15.75">
      <c r="D550" s="4"/>
    </row>
    <row r="551" ht="15.75">
      <c r="D551" s="4"/>
    </row>
    <row r="552" ht="15.75">
      <c r="D552" s="4"/>
    </row>
    <row r="553" ht="15.75">
      <c r="D553" s="4"/>
    </row>
    <row r="554" ht="15.75">
      <c r="D554" s="4"/>
    </row>
    <row r="555" ht="15.75">
      <c r="D555" s="4"/>
    </row>
    <row r="556" ht="15.75">
      <c r="D556" s="4"/>
    </row>
    <row r="557" ht="15.75">
      <c r="D557" s="4"/>
    </row>
    <row r="558" ht="15.75">
      <c r="D558" s="4"/>
    </row>
    <row r="559" ht="15.75">
      <c r="D559" s="4"/>
    </row>
    <row r="560" ht="15.75">
      <c r="D560" s="4"/>
    </row>
    <row r="561" ht="15.75">
      <c r="D561" s="4"/>
    </row>
    <row r="562" ht="15.75">
      <c r="D562" s="4"/>
    </row>
    <row r="563" ht="15.75">
      <c r="D563" s="4"/>
    </row>
    <row r="564" ht="15.75">
      <c r="D564" s="4"/>
    </row>
    <row r="565" ht="15.75">
      <c r="D565" s="4"/>
    </row>
    <row r="566" ht="15.75">
      <c r="D566" s="4"/>
    </row>
    <row r="567" ht="15.75">
      <c r="D567" s="4"/>
    </row>
    <row r="568" ht="15.75">
      <c r="D568" s="4"/>
    </row>
    <row r="569" ht="15.75">
      <c r="D569" s="4"/>
    </row>
    <row r="570" ht="15.75">
      <c r="D570" s="4"/>
    </row>
    <row r="571" ht="15.75">
      <c r="D571" s="4"/>
    </row>
    <row r="572" ht="15.75">
      <c r="D572" s="4"/>
    </row>
    <row r="573" ht="15.75">
      <c r="D573" s="4"/>
    </row>
    <row r="574" ht="15.75">
      <c r="D574" s="4"/>
    </row>
    <row r="575" ht="15.75">
      <c r="D575" s="4"/>
    </row>
    <row r="576" ht="15.75">
      <c r="D576" s="4"/>
    </row>
    <row r="577" ht="15.75">
      <c r="D577" s="4"/>
    </row>
    <row r="578" ht="15.75">
      <c r="D578" s="4"/>
    </row>
    <row r="579" ht="15.75">
      <c r="D579" s="4"/>
    </row>
    <row r="580" ht="15.75">
      <c r="D580" s="4"/>
    </row>
    <row r="581" ht="15.75">
      <c r="D581" s="4"/>
    </row>
    <row r="582" ht="15.75">
      <c r="D582" s="4"/>
    </row>
    <row r="583" ht="15.75">
      <c r="D583" s="4"/>
    </row>
    <row r="584" ht="15.75">
      <c r="D584" s="4"/>
    </row>
    <row r="585" ht="15.75">
      <c r="D585" s="4"/>
    </row>
    <row r="586" ht="15.75">
      <c r="D586" s="4"/>
    </row>
    <row r="587" ht="15.75">
      <c r="D587" s="4"/>
    </row>
    <row r="588" ht="15.75">
      <c r="D588" s="4"/>
    </row>
    <row r="589" ht="15.75">
      <c r="D589" s="4"/>
    </row>
    <row r="590" ht="15.75">
      <c r="D590" s="4"/>
    </row>
    <row r="591" ht="15.75">
      <c r="D591" s="4"/>
    </row>
    <row r="592" ht="15.75">
      <c r="D592" s="4"/>
    </row>
  </sheetData>
  <sheetProtection/>
  <mergeCells count="12">
    <mergeCell ref="A407:D407"/>
    <mergeCell ref="A11:D11"/>
    <mergeCell ref="C12:D12"/>
    <mergeCell ref="A10:D10"/>
    <mergeCell ref="A6:D6"/>
    <mergeCell ref="A8:D8"/>
    <mergeCell ref="A7:D7"/>
    <mergeCell ref="A1:D1"/>
    <mergeCell ref="A2:D2"/>
    <mergeCell ref="A3:D3"/>
    <mergeCell ref="A4:D4"/>
    <mergeCell ref="A5:D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2017-10-24T09:11:27Z</dcterms:modified>
  <cp:category/>
  <cp:version/>
  <cp:contentType/>
  <cp:contentStatus/>
</cp:coreProperties>
</file>