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лена\Desktop\на сайт\бюджет 2018\Исполнение консолидированного бюджета по доходам\"/>
    </mc:Choice>
  </mc:AlternateContent>
  <bookViews>
    <workbookView xWindow="0" yWindow="0" windowWidth="28800" windowHeight="112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D9" i="1" l="1"/>
  <c r="E9" i="1"/>
  <c r="G9" i="1"/>
  <c r="C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9" i="1" l="1"/>
</calcChain>
</file>

<file path=xl/sharedStrings.xml><?xml version="1.0" encoding="utf-8"?>
<sst xmlns="http://schemas.openxmlformats.org/spreadsheetml/2006/main" count="39" uniqueCount="39">
  <si>
    <t>Наименование</t>
  </si>
  <si>
    <t>Классификация</t>
  </si>
  <si>
    <t xml:space="preserve">Темп роста к прошлому году 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</si>
  <si>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</si>
  <si>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</si>
  <si>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</si>
  <si>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</si>
  <si>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</si>
  <si>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</si>
  <si>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</si>
  <si>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</si>
  <si>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</si>
  <si>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</si>
  <si>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</si>
  <si>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</si>
  <si>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</si>
  <si>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</si>
  <si>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НЕРЕЗИДЕНТОВ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</si>
  <si>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</si>
  <si>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</si>
  <si>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</si>
  <si>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 (за исключением внутренних оборотов)</t>
  </si>
  <si>
    <t>Дотации за вычетом внутренних оборотов</t>
  </si>
  <si>
    <t>Субсидии за исключением внутренних оборотов</t>
  </si>
  <si>
    <t>Субвенции за исключением внутренних оборотов</t>
  </si>
  <si>
    <t>Иные межбюджетные трансферты за исключением внутренних оборотов</t>
  </si>
  <si>
    <t>Прочие безвозмездные поступлениея от других бюджетов</t>
  </si>
  <si>
    <t xml:space="preserve"> Сведения об исполнении консолидированного бюджета </t>
  </si>
  <si>
    <t xml:space="preserve"> муниципального района Мелеузовский район Республики Башкортостан  по доходам в разрезе видов доходов за отчетный период текущего финансового года в сравнении с соответствующим периодом прошлого года</t>
  </si>
  <si>
    <t>Ед.Изм.: тыс.руб.</t>
  </si>
  <si>
    <t>ИТОГО ДОХОДЫ</t>
  </si>
  <si>
    <t xml:space="preserve">БЕЗВОЗМЕЗДНЫЕ ПОСТУПЛЕНИЯ </t>
  </si>
  <si>
    <t>на  1 апреля 2018 г.</t>
  </si>
  <si>
    <t>Уточненный план  на 2017 год</t>
  </si>
  <si>
    <t>Исполнено за 1 кв. 2017г.</t>
  </si>
  <si>
    <t>Уточненный план на 2018 год</t>
  </si>
  <si>
    <t>Исполнено за 1 кв. 2018 года</t>
  </si>
  <si>
    <t>% исполнения уточненного плана  за 2018 год</t>
  </si>
  <si>
    <t>План на 1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</si>
</sst>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color theme="1"/>
      <name val="Times New Roman"/>
      <family val="2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2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1" fillId="0" borderId="0" xfId="0" applyFont="1"/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2" fillId="0" borderId="0" xfId="0" applyFont="1" applyAlignment="1">
      <alignment wrapText="1"/>
    </xf>
    <xf numFmtId="0" fontId="2" fillId="0" borderId="0" xfId="0" applyFont="1"/>
    <xf numFmtId="0" fontId="0" fillId="0" borderId="1" xfId="0" applyBorder="1" applyAlignment="1">
      <alignment horizontal="right" vertical="top"/>
    </xf>
    <xf numFmtId="164" fontId="3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topLeftCell="A12" workbookViewId="0">
      <selection activeCell="F32" sqref="F32"/>
    </sheetView>
  </sheetViews>
  <sheetFormatPr defaultRowHeight="12.75" x14ac:dyDescent="0.2"/>
  <cols>
    <col min="1" max="1" width="71.33203125" style="1" customWidth="1"/>
    <col min="2" max="2" width="17.1640625" customWidth="1"/>
    <col min="3" max="5" width="16.83203125" customWidth="1"/>
    <col min="6" max="6" width="15.5" customWidth="1"/>
    <col min="7" max="7" width="16.83203125" customWidth="1"/>
    <col min="8" max="8" width="18.33203125" customWidth="1"/>
    <col min="9" max="9" width="13.5" customWidth="1"/>
    <col min="15" max="15" width="11.5" customWidth="1"/>
  </cols>
  <sheetData>
    <row r="1" spans="1:9" ht="15.75" x14ac:dyDescent="0.25">
      <c r="A1" s="15" t="s">
        <v>27</v>
      </c>
      <c r="B1" s="15"/>
      <c r="C1" s="15"/>
      <c r="D1" s="15"/>
      <c r="E1" s="15"/>
      <c r="F1" s="15"/>
      <c r="G1" s="15"/>
      <c r="H1" s="15"/>
      <c r="I1" s="15"/>
    </row>
    <row r="2" spans="1:9" ht="37.5" customHeight="1" x14ac:dyDescent="0.25">
      <c r="A2" s="16" t="s">
        <v>28</v>
      </c>
      <c r="B2" s="16"/>
      <c r="C2" s="16"/>
      <c r="D2" s="16"/>
      <c r="E2" s="16"/>
      <c r="F2" s="16"/>
      <c r="G2" s="16"/>
      <c r="H2" s="16"/>
      <c r="I2" s="16"/>
    </row>
    <row r="3" spans="1:9" ht="15.75" x14ac:dyDescent="0.25">
      <c r="A3" s="11"/>
      <c r="B3" s="12"/>
      <c r="C3" s="12"/>
      <c r="D3" s="12"/>
      <c r="E3" s="12"/>
      <c r="F3" s="12"/>
      <c r="G3" s="12"/>
      <c r="H3" s="12"/>
      <c r="I3" s="12"/>
    </row>
    <row r="4" spans="1:9" ht="15.75" x14ac:dyDescent="0.25">
      <c r="A4" s="16" t="s">
        <v>32</v>
      </c>
      <c r="B4" s="16"/>
      <c r="C4" s="16"/>
      <c r="D4" s="16"/>
      <c r="E4" s="16"/>
      <c r="F4" s="16"/>
      <c r="G4" s="16"/>
      <c r="H4" s="16"/>
      <c r="I4" s="16"/>
    </row>
    <row r="6" spans="1:9" x14ac:dyDescent="0.2">
      <c r="A6" s="1" t="s">
        <v>29</v>
      </c>
    </row>
    <row r="8" spans="1:9" s="2" customFormat="1" ht="54" customHeight="1" x14ac:dyDescent="0.2">
      <c r="A8" s="4" t="s">
        <v>0</v>
      </c>
      <c r="B8" s="4" t="s">
        <v>1</v>
      </c>
      <c r="C8" s="4" t="s">
        <v>33</v>
      </c>
      <c r="D8" s="4" t="s">
        <v>34</v>
      </c>
      <c r="E8" s="4" t="s">
        <v>35</v>
      </c>
      <c r="F8" s="4" t="s">
        <v>38</v>
      </c>
      <c r="G8" s="4" t="s">
        <v>36</v>
      </c>
      <c r="H8" s="4" t="s">
        <v>37</v>
      </c>
      <c r="I8" s="4" t="s">
        <v>2</v>
      </c>
    </row>
    <row r="9" spans="1:9" s="3" customFormat="1" x14ac:dyDescent="0.2">
      <c r="A9" s="5" t="s">
        <v>30</v>
      </c>
      <c r="B9" s="6">
        <v>0</v>
      </c>
      <c r="C9" s="7">
        <f>C10+C25</f>
        <v>1613748.361</v>
      </c>
      <c r="D9" s="7">
        <f t="shared" ref="D9:G9" si="0">D10+D25</f>
        <v>296037.68299999996</v>
      </c>
      <c r="E9" s="7">
        <f t="shared" si="0"/>
        <v>1645572.798</v>
      </c>
      <c r="F9" s="7">
        <f>E9/4</f>
        <v>411393.19949999999</v>
      </c>
      <c r="G9" s="7">
        <f t="shared" si="0"/>
        <v>360225.05700000003</v>
      </c>
      <c r="H9" s="7">
        <f>IF(E9=0," ",G9/E9*100)</f>
        <v>21.890557345005409</v>
      </c>
      <c r="I9" s="7">
        <f>IF(D9=0," ",G9/D9*100)</f>
        <v>121.68216334810324</v>
      </c>
    </row>
    <row r="10" spans="1:9" s="3" customFormat="1" ht="22.5" customHeight="1" x14ac:dyDescent="0.2">
      <c r="A10" s="5" t="s">
        <v>3</v>
      </c>
      <c r="B10" s="6">
        <v>1000000000</v>
      </c>
      <c r="C10" s="7">
        <v>646702.61600000004</v>
      </c>
      <c r="D10" s="7">
        <v>159240.39799999999</v>
      </c>
      <c r="E10" s="7">
        <v>680000</v>
      </c>
      <c r="F10" s="7">
        <f t="shared" ref="F10:F35" si="1">E10/4</f>
        <v>170000</v>
      </c>
      <c r="G10" s="7">
        <v>155879.1</v>
      </c>
      <c r="H10" s="7">
        <f t="shared" ref="H10:H35" si="2">IF(E10=0," ",G10/E10*100)</f>
        <v>22.923397058823529</v>
      </c>
      <c r="I10" s="7">
        <f t="shared" ref="I10:I35" si="3">IF(D10=0," ",G10/D10*100)</f>
        <v>97.889167546541813</v>
      </c>
    </row>
    <row r="11" spans="1:9" x14ac:dyDescent="0.2">
      <c r="A11" s="8" t="s">
        <v>4</v>
      </c>
      <c r="B11" s="9">
        <v>1010000000</v>
      </c>
      <c r="C11" s="10">
        <v>335071.67300000001</v>
      </c>
      <c r="D11" s="10">
        <v>78803.554000000004</v>
      </c>
      <c r="E11" s="10">
        <v>380966</v>
      </c>
      <c r="F11" s="14">
        <f t="shared" si="1"/>
        <v>95241.5</v>
      </c>
      <c r="G11" s="10">
        <v>78078.997000000003</v>
      </c>
      <c r="H11" s="14">
        <f t="shared" si="2"/>
        <v>20.495004016106424</v>
      </c>
      <c r="I11" s="14">
        <f t="shared" si="3"/>
        <v>99.080552889784641</v>
      </c>
    </row>
    <row r="12" spans="1:9" ht="25.5" x14ac:dyDescent="0.2">
      <c r="A12" s="8" t="s">
        <v>5</v>
      </c>
      <c r="B12" s="9">
        <v>1030000000</v>
      </c>
      <c r="C12" s="10">
        <v>23051</v>
      </c>
      <c r="D12" s="10">
        <v>5585.4030000000002</v>
      </c>
      <c r="E12" s="10">
        <v>21890</v>
      </c>
      <c r="F12" s="14">
        <f t="shared" si="1"/>
        <v>5472.5</v>
      </c>
      <c r="G12" s="10">
        <v>5718.6710000000003</v>
      </c>
      <c r="H12" s="14">
        <f t="shared" si="2"/>
        <v>26.124582000913659</v>
      </c>
      <c r="I12" s="14">
        <f t="shared" si="3"/>
        <v>102.38600509220194</v>
      </c>
    </row>
    <row r="13" spans="1:9" x14ac:dyDescent="0.2">
      <c r="A13" s="8" t="s">
        <v>6</v>
      </c>
      <c r="B13" s="9">
        <v>1050000000</v>
      </c>
      <c r="C13" s="10">
        <v>105278.876</v>
      </c>
      <c r="D13" s="10">
        <v>33433.266000000003</v>
      </c>
      <c r="E13" s="10">
        <v>111968</v>
      </c>
      <c r="F13" s="14">
        <f t="shared" si="1"/>
        <v>27992</v>
      </c>
      <c r="G13" s="10">
        <v>28230.168000000001</v>
      </c>
      <c r="H13" s="14">
        <f t="shared" si="2"/>
        <v>25.212710774507002</v>
      </c>
      <c r="I13" s="14">
        <f t="shared" si="3"/>
        <v>84.437362476044058</v>
      </c>
    </row>
    <row r="14" spans="1:9" x14ac:dyDescent="0.2">
      <c r="A14" s="8" t="s">
        <v>7</v>
      </c>
      <c r="B14" s="9">
        <v>1060000000</v>
      </c>
      <c r="C14" s="10">
        <v>52815.381999999998</v>
      </c>
      <c r="D14" s="10">
        <v>6496.777</v>
      </c>
      <c r="E14" s="10">
        <v>68079</v>
      </c>
      <c r="F14" s="14">
        <f t="shared" si="1"/>
        <v>17019.75</v>
      </c>
      <c r="G14" s="10">
        <v>14987.582</v>
      </c>
      <c r="H14" s="14">
        <f t="shared" si="2"/>
        <v>22.014985531514856</v>
      </c>
      <c r="I14" s="14">
        <f t="shared" si="3"/>
        <v>230.69257264024915</v>
      </c>
    </row>
    <row r="15" spans="1:9" ht="25.5" x14ac:dyDescent="0.2">
      <c r="A15" s="8" t="s">
        <v>8</v>
      </c>
      <c r="B15" s="9">
        <v>1070000000</v>
      </c>
      <c r="C15" s="10">
        <v>1337</v>
      </c>
      <c r="D15" s="10">
        <v>34.688000000000002</v>
      </c>
      <c r="E15" s="10">
        <v>1500</v>
      </c>
      <c r="F15" s="14">
        <f t="shared" si="1"/>
        <v>375</v>
      </c>
      <c r="G15" s="10">
        <v>42.19</v>
      </c>
      <c r="H15" s="14">
        <f t="shared" si="2"/>
        <v>2.8126666666666664</v>
      </c>
      <c r="I15" s="14">
        <f t="shared" si="3"/>
        <v>121.62707564575643</v>
      </c>
    </row>
    <row r="16" spans="1:9" x14ac:dyDescent="0.2">
      <c r="A16" s="8" t="s">
        <v>9</v>
      </c>
      <c r="B16" s="9">
        <v>1080000000</v>
      </c>
      <c r="C16" s="10">
        <v>7947.1149999999998</v>
      </c>
      <c r="D16" s="10">
        <v>1965.355</v>
      </c>
      <c r="E16" s="10">
        <v>7978</v>
      </c>
      <c r="F16" s="14">
        <f t="shared" si="1"/>
        <v>1994.5</v>
      </c>
      <c r="G16" s="10">
        <v>2284.712</v>
      </c>
      <c r="H16" s="14">
        <f t="shared" si="2"/>
        <v>28.637653547254949</v>
      </c>
      <c r="I16" s="14">
        <f t="shared" si="3"/>
        <v>116.24932900163074</v>
      </c>
    </row>
    <row r="17" spans="1:9" ht="25.5" x14ac:dyDescent="0.2">
      <c r="A17" s="8" t="s">
        <v>10</v>
      </c>
      <c r="B17" s="9">
        <v>1090000000</v>
      </c>
      <c r="C17" s="10">
        <v>0</v>
      </c>
      <c r="D17" s="10">
        <v>8.0000000000000002E-3</v>
      </c>
      <c r="E17" s="10">
        <v>0</v>
      </c>
      <c r="F17" s="14">
        <f t="shared" si="1"/>
        <v>0</v>
      </c>
      <c r="G17" s="10">
        <v>0</v>
      </c>
      <c r="H17" s="14" t="str">
        <f t="shared" si="2"/>
        <v xml:space="preserve"> </v>
      </c>
      <c r="I17" s="14">
        <f t="shared" si="3"/>
        <v>0</v>
      </c>
    </row>
    <row r="18" spans="1:9" ht="25.5" x14ac:dyDescent="0.2">
      <c r="A18" s="8" t="s">
        <v>11</v>
      </c>
      <c r="B18" s="9">
        <v>1110000000</v>
      </c>
      <c r="C18" s="10">
        <v>80526.418000000005</v>
      </c>
      <c r="D18" s="10">
        <v>21024.745999999999</v>
      </c>
      <c r="E18" s="10">
        <v>64680</v>
      </c>
      <c r="F18" s="14">
        <f t="shared" si="1"/>
        <v>16170</v>
      </c>
      <c r="G18" s="10">
        <v>20787.794000000002</v>
      </c>
      <c r="H18" s="14">
        <f t="shared" si="2"/>
        <v>32.139446505875078</v>
      </c>
      <c r="I18" s="14">
        <f t="shared" si="3"/>
        <v>98.872985195635664</v>
      </c>
    </row>
    <row r="19" spans="1:9" x14ac:dyDescent="0.2">
      <c r="A19" s="8" t="s">
        <v>12</v>
      </c>
      <c r="B19" s="9">
        <v>1120000000</v>
      </c>
      <c r="C19" s="10">
        <v>2091</v>
      </c>
      <c r="D19" s="10">
        <v>998.26599999999996</v>
      </c>
      <c r="E19" s="10">
        <v>2858</v>
      </c>
      <c r="F19" s="14">
        <f t="shared" si="1"/>
        <v>714.5</v>
      </c>
      <c r="G19" s="10">
        <v>397.05500000000001</v>
      </c>
      <c r="H19" s="14">
        <f t="shared" si="2"/>
        <v>13.892757172848146</v>
      </c>
      <c r="I19" s="14">
        <f t="shared" si="3"/>
        <v>39.774468929123103</v>
      </c>
    </row>
    <row r="20" spans="1:9" ht="25.5" x14ac:dyDescent="0.2">
      <c r="A20" s="8" t="s">
        <v>13</v>
      </c>
      <c r="B20" s="9">
        <v>1130000000</v>
      </c>
      <c r="C20" s="10">
        <v>835.95</v>
      </c>
      <c r="D20" s="10">
        <v>136.07900000000001</v>
      </c>
      <c r="E20" s="10">
        <v>989</v>
      </c>
      <c r="F20" s="14">
        <f t="shared" si="1"/>
        <v>247.25</v>
      </c>
      <c r="G20" s="10">
        <v>115.389</v>
      </c>
      <c r="H20" s="14">
        <f t="shared" si="2"/>
        <v>11.667239635995955</v>
      </c>
      <c r="I20" s="14">
        <f t="shared" si="3"/>
        <v>84.795596675460573</v>
      </c>
    </row>
    <row r="21" spans="1:9" ht="25.5" x14ac:dyDescent="0.2">
      <c r="A21" s="8" t="s">
        <v>14</v>
      </c>
      <c r="B21" s="9">
        <v>1140000000</v>
      </c>
      <c r="C21" s="10">
        <v>31961.824000000001</v>
      </c>
      <c r="D21" s="10">
        <v>5790.3890000000001</v>
      </c>
      <c r="E21" s="10">
        <v>13700</v>
      </c>
      <c r="F21" s="14">
        <f t="shared" si="1"/>
        <v>3425</v>
      </c>
      <c r="G21" s="10">
        <v>4045.1210000000001</v>
      </c>
      <c r="H21" s="14">
        <f t="shared" si="2"/>
        <v>29.526430656934306</v>
      </c>
      <c r="I21" s="14">
        <f t="shared" si="3"/>
        <v>69.859227074381351</v>
      </c>
    </row>
    <row r="22" spans="1:9" x14ac:dyDescent="0.2">
      <c r="A22" s="8" t="s">
        <v>15</v>
      </c>
      <c r="B22" s="9">
        <v>1160000000</v>
      </c>
      <c r="C22" s="10">
        <v>4698.9059999999999</v>
      </c>
      <c r="D22" s="10">
        <v>2436.3139999999999</v>
      </c>
      <c r="E22" s="10">
        <v>5146</v>
      </c>
      <c r="F22" s="14">
        <f t="shared" si="1"/>
        <v>1286.5</v>
      </c>
      <c r="G22" s="10">
        <v>1097.4839999999999</v>
      </c>
      <c r="H22" s="14">
        <f t="shared" si="2"/>
        <v>21.326933540614068</v>
      </c>
      <c r="I22" s="14">
        <f t="shared" si="3"/>
        <v>45.046902821229118</v>
      </c>
    </row>
    <row r="23" spans="1:9" x14ac:dyDescent="0.2">
      <c r="A23" s="8" t="s">
        <v>16</v>
      </c>
      <c r="B23" s="9">
        <v>1170000000</v>
      </c>
      <c r="C23" s="10">
        <v>1087.473</v>
      </c>
      <c r="D23" s="10">
        <v>2535.5509999999999</v>
      </c>
      <c r="E23" s="10">
        <v>246</v>
      </c>
      <c r="F23" s="14">
        <f t="shared" si="1"/>
        <v>61.5</v>
      </c>
      <c r="G23" s="10">
        <v>93.938000000000002</v>
      </c>
      <c r="H23" s="14">
        <f t="shared" si="2"/>
        <v>38.186178861788619</v>
      </c>
      <c r="I23" s="14">
        <f t="shared" si="3"/>
        <v>3.7048357536488128</v>
      </c>
    </row>
    <row r="24" spans="1:9" x14ac:dyDescent="0.2">
      <c r="A24" s="8"/>
      <c r="B24" s="9">
        <v>0</v>
      </c>
      <c r="C24" s="10">
        <v>0</v>
      </c>
      <c r="D24" s="10">
        <v>0</v>
      </c>
      <c r="E24" s="10">
        <v>0</v>
      </c>
      <c r="F24" s="14">
        <f t="shared" si="1"/>
        <v>0</v>
      </c>
      <c r="G24" s="10">
        <v>0</v>
      </c>
      <c r="H24" s="7" t="str">
        <f t="shared" si="2"/>
        <v xml:space="preserve"> </v>
      </c>
      <c r="I24" s="7" t="str">
        <f t="shared" si="3"/>
        <v xml:space="preserve"> </v>
      </c>
    </row>
    <row r="25" spans="1:9" s="3" customFormat="1" x14ac:dyDescent="0.2">
      <c r="A25" s="5" t="s">
        <v>31</v>
      </c>
      <c r="B25" s="13">
        <v>2000000000</v>
      </c>
      <c r="C25" s="7">
        <v>967045.745</v>
      </c>
      <c r="D25" s="7">
        <v>136797.285</v>
      </c>
      <c r="E25" s="7">
        <v>965572.79799999995</v>
      </c>
      <c r="F25" s="7">
        <f t="shared" si="1"/>
        <v>241393.19949999999</v>
      </c>
      <c r="G25" s="7">
        <v>204345.95699999999</v>
      </c>
      <c r="H25" s="7">
        <f t="shared" si="2"/>
        <v>21.163184942995876</v>
      </c>
      <c r="I25" s="7">
        <f t="shared" si="3"/>
        <v>149.37866420375227</v>
      </c>
    </row>
    <row r="26" spans="1:9" x14ac:dyDescent="0.2">
      <c r="A26" s="8" t="s">
        <v>17</v>
      </c>
      <c r="B26" s="13">
        <v>2010000000</v>
      </c>
      <c r="C26" s="10">
        <v>0</v>
      </c>
      <c r="D26" s="10">
        <v>0</v>
      </c>
      <c r="E26" s="10">
        <v>0</v>
      </c>
      <c r="F26" s="14">
        <f t="shared" si="1"/>
        <v>0</v>
      </c>
      <c r="G26" s="10">
        <v>0</v>
      </c>
      <c r="H26" s="7" t="str">
        <f t="shared" si="2"/>
        <v xml:space="preserve"> </v>
      </c>
      <c r="I26" s="7" t="str">
        <f t="shared" si="3"/>
        <v xml:space="preserve"> </v>
      </c>
    </row>
    <row r="27" spans="1:9" ht="38.25" x14ac:dyDescent="0.2">
      <c r="A27" s="8" t="s">
        <v>21</v>
      </c>
      <c r="B27" s="13">
        <v>2020000000</v>
      </c>
      <c r="C27" s="10">
        <v>964587.58600000001</v>
      </c>
      <c r="D27" s="10">
        <v>145255.875</v>
      </c>
      <c r="E27" s="10">
        <v>965362.79799999995</v>
      </c>
      <c r="F27" s="14">
        <f t="shared" si="1"/>
        <v>241340.69949999999</v>
      </c>
      <c r="G27" s="10">
        <v>209040.47500000001</v>
      </c>
      <c r="H27" s="14">
        <f t="shared" si="2"/>
        <v>21.654084395325953</v>
      </c>
      <c r="I27" s="14">
        <f t="shared" si="3"/>
        <v>143.91188996658485</v>
      </c>
    </row>
    <row r="28" spans="1:9" x14ac:dyDescent="0.2">
      <c r="A28" s="8" t="s">
        <v>22</v>
      </c>
      <c r="B28" s="13">
        <v>2021000000</v>
      </c>
      <c r="C28" s="10">
        <v>71249.7</v>
      </c>
      <c r="D28" s="10">
        <v>16813</v>
      </c>
      <c r="E28" s="10">
        <v>66929.600000000006</v>
      </c>
      <c r="F28" s="14">
        <f t="shared" si="1"/>
        <v>16732.400000000001</v>
      </c>
      <c r="G28" s="10">
        <v>16700</v>
      </c>
      <c r="H28" s="14">
        <f t="shared" si="2"/>
        <v>24.951590925390256</v>
      </c>
      <c r="I28" s="14">
        <f t="shared" si="3"/>
        <v>99.327901028965684</v>
      </c>
    </row>
    <row r="29" spans="1:9" x14ac:dyDescent="0.2">
      <c r="A29" s="8" t="s">
        <v>23</v>
      </c>
      <c r="B29" s="13">
        <v>2022000000</v>
      </c>
      <c r="C29" s="10">
        <v>226524.796</v>
      </c>
      <c r="D29" s="10">
        <v>30.45</v>
      </c>
      <c r="E29" s="10">
        <v>175874.06700000001</v>
      </c>
      <c r="F29" s="14">
        <f t="shared" si="1"/>
        <v>43968.516750000003</v>
      </c>
      <c r="G29" s="10">
        <v>17986.3</v>
      </c>
      <c r="H29" s="14">
        <f t="shared" si="2"/>
        <v>10.226806206738823</v>
      </c>
      <c r="I29" s="14">
        <f t="shared" si="3"/>
        <v>59068.308702791459</v>
      </c>
    </row>
    <row r="30" spans="1:9" x14ac:dyDescent="0.2">
      <c r="A30" s="8" t="s">
        <v>24</v>
      </c>
      <c r="B30" s="13">
        <v>2023000000</v>
      </c>
      <c r="C30" s="10">
        <v>657337.90399999998</v>
      </c>
      <c r="D30" s="10">
        <v>126387.425</v>
      </c>
      <c r="E30" s="10">
        <v>714459.13100000005</v>
      </c>
      <c r="F30" s="14">
        <f t="shared" si="1"/>
        <v>178614.78275000001</v>
      </c>
      <c r="G30" s="10">
        <v>172329.17499999999</v>
      </c>
      <c r="H30" s="14">
        <f t="shared" si="2"/>
        <v>24.120228508913826</v>
      </c>
      <c r="I30" s="14">
        <f t="shared" si="3"/>
        <v>136.34993750367173</v>
      </c>
    </row>
    <row r="31" spans="1:9" ht="25.5" x14ac:dyDescent="0.2">
      <c r="A31" s="8" t="s">
        <v>25</v>
      </c>
      <c r="B31" s="13">
        <v>2024000000</v>
      </c>
      <c r="C31" s="10">
        <v>-22464.154999999999</v>
      </c>
      <c r="D31" s="10">
        <v>2025</v>
      </c>
      <c r="E31" s="10">
        <v>8100</v>
      </c>
      <c r="F31" s="14">
        <f t="shared" si="1"/>
        <v>2025</v>
      </c>
      <c r="G31" s="10">
        <v>2025</v>
      </c>
      <c r="H31" s="14">
        <f t="shared" si="2"/>
        <v>25</v>
      </c>
      <c r="I31" s="14">
        <f t="shared" si="3"/>
        <v>100</v>
      </c>
    </row>
    <row r="32" spans="1:9" x14ac:dyDescent="0.2">
      <c r="A32" s="8" t="s">
        <v>26</v>
      </c>
      <c r="B32" s="13">
        <v>2029000000</v>
      </c>
      <c r="C32" s="10">
        <v>31939.341</v>
      </c>
      <c r="D32" s="10">
        <v>0</v>
      </c>
      <c r="E32" s="10">
        <v>0</v>
      </c>
      <c r="F32" s="14">
        <f t="shared" si="1"/>
        <v>0</v>
      </c>
      <c r="G32" s="10">
        <v>0</v>
      </c>
      <c r="H32" s="14" t="str">
        <f t="shared" si="2"/>
        <v xml:space="preserve"> </v>
      </c>
      <c r="I32" s="14" t="str">
        <f t="shared" si="3"/>
        <v xml:space="preserve"> </v>
      </c>
    </row>
    <row r="33" spans="1:9" x14ac:dyDescent="0.2">
      <c r="A33" s="8" t="s">
        <v>18</v>
      </c>
      <c r="B33" s="9">
        <v>2070000000</v>
      </c>
      <c r="C33" s="10">
        <v>2458.1590000000001</v>
      </c>
      <c r="D33" s="10">
        <v>150.36099999999999</v>
      </c>
      <c r="E33" s="10">
        <v>210</v>
      </c>
      <c r="F33" s="14">
        <f t="shared" si="1"/>
        <v>52.5</v>
      </c>
      <c r="G33" s="10">
        <v>140</v>
      </c>
      <c r="H33" s="14">
        <f t="shared" si="2"/>
        <v>66.666666666666657</v>
      </c>
      <c r="I33" s="14">
        <f t="shared" si="3"/>
        <v>93.109250404027648</v>
      </c>
    </row>
    <row r="34" spans="1:9" ht="102" x14ac:dyDescent="0.2">
      <c r="A34" s="8" t="s">
        <v>19</v>
      </c>
      <c r="B34" s="9">
        <v>2180000000</v>
      </c>
      <c r="C34" s="10">
        <v>0</v>
      </c>
      <c r="D34" s="10">
        <v>1162.4739999999999</v>
      </c>
      <c r="E34" s="10">
        <v>0</v>
      </c>
      <c r="F34" s="14">
        <f t="shared" si="1"/>
        <v>0</v>
      </c>
      <c r="G34" s="10">
        <v>1603.0909999999999</v>
      </c>
      <c r="H34" s="14" t="str">
        <f t="shared" si="2"/>
        <v xml:space="preserve"> </v>
      </c>
      <c r="I34" s="14">
        <f t="shared" si="3"/>
        <v>137.90338536603829</v>
      </c>
    </row>
    <row r="35" spans="1:9" ht="38.25" x14ac:dyDescent="0.2">
      <c r="A35" s="8" t="s">
        <v>20</v>
      </c>
      <c r="B35" s="9">
        <v>2190000000</v>
      </c>
      <c r="C35" s="10">
        <v>0</v>
      </c>
      <c r="D35" s="10">
        <v>-9771.4249999999993</v>
      </c>
      <c r="E35" s="10">
        <v>0</v>
      </c>
      <c r="F35" s="14">
        <f t="shared" si="1"/>
        <v>0</v>
      </c>
      <c r="G35" s="10">
        <v>-6437.6090000000004</v>
      </c>
      <c r="H35" s="14" t="str">
        <f t="shared" si="2"/>
        <v xml:space="preserve"> </v>
      </c>
      <c r="I35" s="14">
        <f t="shared" si="3"/>
        <v>65.88198752996621</v>
      </c>
    </row>
  </sheetData>
  <mergeCells count="3">
    <mergeCell ref="A1:I1"/>
    <mergeCell ref="A2:I2"/>
    <mergeCell ref="A4:I4"/>
  </mergeCells>
  <pageMargins left="0.7" right="0.7" top="0.32" bottom="0.34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Елена</cp:lastModifiedBy>
  <cp:lastPrinted>2018-04-05T03:58:35Z</cp:lastPrinted>
  <dcterms:created xsi:type="dcterms:W3CDTF">2017-09-25T09:13:44Z</dcterms:created>
  <dcterms:modified xsi:type="dcterms:W3CDTF">2018-04-06T11:07:56Z</dcterms:modified>
</cp:coreProperties>
</file>