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2018\Исполнение консолидированного бюджета в разрезе МП\"/>
    </mc:Choice>
  </mc:AlternateContent>
  <xr:revisionPtr revIDLastSave="0" documentId="13_ncr:1_{F3B464B0-3413-4FDF-8A24-084A24B686B4}" xr6:coauthVersionLast="37" xr6:coauthVersionMax="37" xr10:uidLastSave="{00000000-0000-0000-0000-000000000000}"/>
  <bookViews>
    <workbookView xWindow="0" yWindow="0" windowWidth="28800" windowHeight="11205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3" i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H8" i="1"/>
  <c r="H7" i="1"/>
  <c r="H6" i="1"/>
  <c r="H5" i="1"/>
  <c r="G25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C25" i="1"/>
  <c r="B25" i="1"/>
  <c r="E19" i="1" l="1"/>
  <c r="E23" i="1" l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5" i="1" l="1"/>
  <c r="D25" i="1" l="1"/>
  <c r="F25" i="1"/>
</calcChain>
</file>

<file path=xl/sharedStrings.xml><?xml version="1.0" encoding="utf-8"?>
<sst xmlns="http://schemas.openxmlformats.org/spreadsheetml/2006/main" count="32" uniqueCount="32">
  <si>
    <t xml:space="preserve"> Отчет</t>
  </si>
  <si>
    <t>Ед.Изм.: тыс.руб.</t>
  </si>
  <si>
    <t>Наименование муниципальной программы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</si>
  <si>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</si>
  <si>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</si>
  <si>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</si>
  <si>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</si>
  <si>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</si>
  <si>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</si>
  <si>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</si>
  <si>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</si>
  <si>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</si>
  <si>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</si>
  <si>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</si>
  <si>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</si>
  <si>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</si>
  <si>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</si>
  <si>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</si>
  <si>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</si>
  <si>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</si>
  <si>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</si>
  <si>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</si>
  <si>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</si>
  <si>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Уточненный план  на  2018 год</t>
  </si>
  <si>
    <t xml:space="preserve">% испол-я текущего плана </t>
  </si>
  <si>
    <t>Муниципальная программа "Формирование современной городской среды в муниципальном районе Мелеузовский район Республики Башкортостан"</t>
  </si>
  <si>
    <t>Текущий план на 1 полугодие 2018 года</t>
  </si>
  <si>
    <t>Исполнено за 1 полугодие 2018 года</t>
  </si>
  <si>
    <t>Уточненный план на 2017 год</t>
  </si>
  <si>
    <t>Исполнено за 9 месяцев 2017 года</t>
  </si>
  <si>
    <t xml:space="preserve">  об исполнении консолидированного бюджета муниципального района Мелеузовский район Республики Башкортостан по расходам в разрезе муниципальных программ за 1 полугодие 2018 года в сравнении с соответствующим периодом прошлого года</t>
  </si>
  <si>
    <t>Темп прироста к пршлому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</si>
</sst>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0" fillId="0" borderId="1" xfId="0" applyBorder="1" applyAlignment="1">
      <alignment horizontal="left" vertical="top" wrapText="1"/>
    </xf>
    <xf numFmtId="4" fontId="7" fillId="0" borderId="1" xfId="0" applyNumberFormat="1" applyFont="1" applyBorder="1" applyAlignment="1"/>
    <xf numFmtId="164" fontId="3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/>
    <xf numFmtId="4" fontId="0" fillId="0" borderId="1" xfId="0" applyNumberFormat="1" applyBorder="1" applyAlignment="1">
      <alignment horizontal="right"/>
    </xf>
    <xf numFmtId="4" fontId="6" fillId="0" borderId="1" xfId="0" applyNumberFormat="1" applyFont="1" applyBorder="1" applyAlignment="1"/>
    <xf numFmtId="164" fontId="2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/>
    </xf>
    <xf numFmtId="4" fontId="7" fillId="0" borderId="1" xfId="0" applyNumberFormat="1" applyFont="1" applyBorder="1"/>
    <xf numFmtId="4" fontId="0" fillId="0" borderId="1" xfId="0" applyNumberFormat="1" applyFont="1" applyBorder="1"/>
    <xf numFmtId="4" fontId="6" fillId="0" borderId="1" xfId="0" applyNumberFormat="1" applyFont="1" applyBorder="1"/>
    <xf numFmtId="165" fontId="5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topLeftCell="A22" workbookViewId="0">
      <selection activeCell="H17" sqref="H17"/>
    </sheetView>
  </sheetViews>
  <sheetFormatPr defaultRowHeight="12.75" x14ac:dyDescent="0.2"/>
  <cols>
    <col min="1" max="1" width="53.6640625" style="4" customWidth="1"/>
    <col min="2" max="2" width="22" style="4" customWidth="1"/>
    <col min="3" max="3" width="18.6640625" style="4" customWidth="1"/>
    <col min="4" max="4" width="15.6640625" style="2" customWidth="1"/>
    <col min="5" max="5" width="0.1640625" style="2" hidden="1" customWidth="1"/>
    <col min="6" max="6" width="16" style="2" customWidth="1"/>
    <col min="7" max="7" width="15.5" style="5" customWidth="1"/>
    <col min="8" max="8" width="12.83203125" style="1" customWidth="1"/>
    <col min="9" max="9" width="12.1640625" style="1" bestFit="1" customWidth="1"/>
    <col min="10" max="16384" width="9.33203125" style="1"/>
  </cols>
  <sheetData>
    <row r="1" spans="1:8" x14ac:dyDescent="0.2">
      <c r="A1" s="17" t="s">
        <v>0</v>
      </c>
      <c r="B1" s="17"/>
      <c r="C1" s="17"/>
      <c r="D1" s="17"/>
      <c r="E1" s="17"/>
      <c r="F1" s="17"/>
      <c r="G1" s="17"/>
    </row>
    <row r="2" spans="1:8" ht="37.5" customHeight="1" x14ac:dyDescent="0.2">
      <c r="A2" s="17" t="s">
        <v>30</v>
      </c>
      <c r="B2" s="17"/>
      <c r="C2" s="17"/>
      <c r="D2" s="17"/>
      <c r="E2" s="17"/>
      <c r="F2" s="17"/>
      <c r="G2" s="17"/>
    </row>
    <row r="3" spans="1:8" x14ac:dyDescent="0.2">
      <c r="A3" s="4" t="s">
        <v>1</v>
      </c>
    </row>
    <row r="4" spans="1:8" ht="51" x14ac:dyDescent="0.2">
      <c r="A4" s="6" t="s">
        <v>2</v>
      </c>
      <c r="B4" s="18" t="s">
        <v>28</v>
      </c>
      <c r="C4" s="18" t="s">
        <v>29</v>
      </c>
      <c r="D4" s="3" t="s">
        <v>23</v>
      </c>
      <c r="E4" s="3" t="s">
        <v>26</v>
      </c>
      <c r="F4" s="3" t="s">
        <v>27</v>
      </c>
      <c r="G4" s="3" t="s">
        <v>24</v>
      </c>
      <c r="H4" s="9" t="s">
        <v>31</v>
      </c>
    </row>
    <row r="5" spans="1:8" ht="45" x14ac:dyDescent="0.25">
      <c r="A5" s="7" t="s">
        <v>3</v>
      </c>
      <c r="B5" s="20">
        <v>940190.45600000001</v>
      </c>
      <c r="C5" s="20">
        <v>514208.70600000001</v>
      </c>
      <c r="D5" s="10">
        <v>1096162.95</v>
      </c>
      <c r="E5" s="10">
        <f>D5/2</f>
        <v>548081.47499999998</v>
      </c>
      <c r="F5" s="10">
        <v>538079.38</v>
      </c>
      <c r="G5" s="11">
        <f>F5/D5*100</f>
        <v>49.08753575369429</v>
      </c>
      <c r="H5" s="19">
        <f>F5/C5*100</f>
        <v>104.64221506199081</v>
      </c>
    </row>
    <row r="6" spans="1:8" ht="60" x14ac:dyDescent="0.25">
      <c r="A6" s="7" t="s">
        <v>4</v>
      </c>
      <c r="B6" s="21">
        <v>18329</v>
      </c>
      <c r="C6" s="21">
        <v>8122.5290000000005</v>
      </c>
      <c r="D6" s="12">
        <v>22486.7</v>
      </c>
      <c r="E6" s="10">
        <f t="shared" ref="E6:E23" si="0">D6/2</f>
        <v>11243.35</v>
      </c>
      <c r="F6" s="12">
        <v>10446.27</v>
      </c>
      <c r="G6" s="11">
        <f t="shared" ref="G6:G25" si="1">F6/D6*100</f>
        <v>46.455326926583268</v>
      </c>
      <c r="H6" s="19">
        <f t="shared" ref="H6:H25" si="2">F6/C6*100</f>
        <v>128.60858976311442</v>
      </c>
    </row>
    <row r="7" spans="1:8" ht="60" x14ac:dyDescent="0.25">
      <c r="A7" s="7" t="s">
        <v>5</v>
      </c>
      <c r="B7" s="21">
        <v>54497</v>
      </c>
      <c r="C7" s="21">
        <v>22676.272000000001</v>
      </c>
      <c r="D7" s="12">
        <v>56083</v>
      </c>
      <c r="E7" s="10">
        <f t="shared" si="0"/>
        <v>28041.5</v>
      </c>
      <c r="F7" s="12">
        <v>33612.85</v>
      </c>
      <c r="G7" s="11">
        <f t="shared" si="1"/>
        <v>59.934115507373001</v>
      </c>
      <c r="H7" s="19">
        <f t="shared" si="2"/>
        <v>148.22917100306435</v>
      </c>
    </row>
    <row r="8" spans="1:8" ht="45" x14ac:dyDescent="0.25">
      <c r="A8" s="7" t="s">
        <v>6</v>
      </c>
      <c r="B8" s="21">
        <v>1235.68</v>
      </c>
      <c r="C8" s="21">
        <v>468.51799999999997</v>
      </c>
      <c r="D8" s="12">
        <v>1765.59</v>
      </c>
      <c r="E8" s="10">
        <f t="shared" si="0"/>
        <v>882.79499999999996</v>
      </c>
      <c r="F8" s="12">
        <v>939.71</v>
      </c>
      <c r="G8" s="11">
        <f t="shared" si="1"/>
        <v>53.223568325602209</v>
      </c>
      <c r="H8" s="19">
        <f t="shared" si="2"/>
        <v>200.57073580950998</v>
      </c>
    </row>
    <row r="9" spans="1:8" ht="60" x14ac:dyDescent="0.25">
      <c r="A9" s="7" t="s">
        <v>7</v>
      </c>
      <c r="B9" s="21">
        <v>1900</v>
      </c>
      <c r="C9" s="21">
        <v>1900</v>
      </c>
      <c r="D9" s="12">
        <v>2100</v>
      </c>
      <c r="E9" s="10">
        <f t="shared" si="0"/>
        <v>1050</v>
      </c>
      <c r="F9" s="12">
        <v>2100</v>
      </c>
      <c r="G9" s="11">
        <f t="shared" si="1"/>
        <v>100</v>
      </c>
      <c r="H9" s="19">
        <f t="shared" si="2"/>
        <v>110.5263157894737</v>
      </c>
    </row>
    <row r="10" spans="1:8" ht="75" x14ac:dyDescent="0.25">
      <c r="A10" s="7" t="s">
        <v>8</v>
      </c>
      <c r="B10" s="21">
        <v>18617.099999999999</v>
      </c>
      <c r="C10" s="21">
        <v>5707.7809999999999</v>
      </c>
      <c r="D10" s="12">
        <v>18711.2</v>
      </c>
      <c r="E10" s="10">
        <f t="shared" si="0"/>
        <v>9355.6</v>
      </c>
      <c r="F10" s="12">
        <v>6038.37</v>
      </c>
      <c r="G10" s="11">
        <f t="shared" si="1"/>
        <v>32.271420325794175</v>
      </c>
      <c r="H10" s="19">
        <f t="shared" si="2"/>
        <v>105.79190056521088</v>
      </c>
    </row>
    <row r="11" spans="1:8" ht="45" x14ac:dyDescent="0.25">
      <c r="A11" s="7" t="s">
        <v>9</v>
      </c>
      <c r="B11" s="21">
        <v>83933.063999999998</v>
      </c>
      <c r="C11" s="21">
        <v>41165.474999999999</v>
      </c>
      <c r="D11" s="12">
        <v>131015.89</v>
      </c>
      <c r="E11" s="10">
        <f t="shared" si="0"/>
        <v>65507.945</v>
      </c>
      <c r="F11" s="12">
        <v>71516.45</v>
      </c>
      <c r="G11" s="11">
        <f t="shared" si="1"/>
        <v>54.58608875610431</v>
      </c>
      <c r="H11" s="19">
        <f t="shared" si="2"/>
        <v>173.72919904361603</v>
      </c>
    </row>
    <row r="12" spans="1:8" ht="45" x14ac:dyDescent="0.25">
      <c r="A12" s="7" t="s">
        <v>10</v>
      </c>
      <c r="B12" s="20">
        <v>54796.3</v>
      </c>
      <c r="C12" s="20">
        <v>23037.344000000001</v>
      </c>
      <c r="D12" s="10">
        <v>63329.51</v>
      </c>
      <c r="E12" s="10">
        <f t="shared" si="0"/>
        <v>31664.755000000001</v>
      </c>
      <c r="F12" s="10">
        <v>25417.63</v>
      </c>
      <c r="G12" s="11">
        <f t="shared" si="1"/>
        <v>40.135522918146691</v>
      </c>
      <c r="H12" s="19">
        <f t="shared" si="2"/>
        <v>110.33229351439124</v>
      </c>
    </row>
    <row r="13" spans="1:8" ht="90" x14ac:dyDescent="0.25">
      <c r="A13" s="7" t="s">
        <v>11</v>
      </c>
      <c r="B13" s="21">
        <v>88178.566999999995</v>
      </c>
      <c r="C13" s="21">
        <v>12564.471</v>
      </c>
      <c r="D13" s="12">
        <v>109842.04</v>
      </c>
      <c r="E13" s="10">
        <f t="shared" si="0"/>
        <v>54921.02</v>
      </c>
      <c r="F13" s="12">
        <v>11853.31</v>
      </c>
      <c r="G13" s="11">
        <f t="shared" si="1"/>
        <v>10.791232573612071</v>
      </c>
      <c r="H13" s="19">
        <f t="shared" si="2"/>
        <v>94.339904958991099</v>
      </c>
    </row>
    <row r="14" spans="1:8" ht="60" x14ac:dyDescent="0.25">
      <c r="A14" s="7" t="s">
        <v>12</v>
      </c>
      <c r="B14" s="20">
        <v>65996.2</v>
      </c>
      <c r="C14" s="20">
        <v>21907.78</v>
      </c>
      <c r="D14" s="10">
        <v>83936</v>
      </c>
      <c r="E14" s="10">
        <f t="shared" si="0"/>
        <v>41968</v>
      </c>
      <c r="F14" s="10">
        <v>8924.56</v>
      </c>
      <c r="G14" s="11">
        <f t="shared" si="1"/>
        <v>10.632577201677467</v>
      </c>
      <c r="H14" s="19">
        <f t="shared" si="2"/>
        <v>40.7369436793687</v>
      </c>
    </row>
    <row r="15" spans="1:8" ht="75" x14ac:dyDescent="0.25">
      <c r="A15" s="7" t="s">
        <v>13</v>
      </c>
      <c r="B15" s="21">
        <v>2991</v>
      </c>
      <c r="C15" s="21">
        <v>806.85900000000004</v>
      </c>
      <c r="D15" s="12">
        <v>3275.05</v>
      </c>
      <c r="E15" s="10">
        <f t="shared" si="0"/>
        <v>1637.5250000000001</v>
      </c>
      <c r="F15" s="12">
        <v>1033.8599999999999</v>
      </c>
      <c r="G15" s="11">
        <f t="shared" si="1"/>
        <v>31.567762324239318</v>
      </c>
      <c r="H15" s="19">
        <f t="shared" si="2"/>
        <v>128.13391187307818</v>
      </c>
    </row>
    <row r="16" spans="1:8" ht="60" x14ac:dyDescent="0.25">
      <c r="A16" s="7" t="s">
        <v>14</v>
      </c>
      <c r="B16" s="21">
        <v>4950</v>
      </c>
      <c r="C16" s="21">
        <v>239.95500000000001</v>
      </c>
      <c r="D16" s="12">
        <v>3472.08</v>
      </c>
      <c r="E16" s="10">
        <f t="shared" si="0"/>
        <v>1736.04</v>
      </c>
      <c r="F16" s="12">
        <v>2816.38</v>
      </c>
      <c r="G16" s="11">
        <f t="shared" si="1"/>
        <v>81.115066473122738</v>
      </c>
      <c r="H16" s="19">
        <f t="shared" si="2"/>
        <v>1173.7117376174699</v>
      </c>
    </row>
    <row r="17" spans="1:8" ht="60" x14ac:dyDescent="0.25">
      <c r="A17" s="7" t="s">
        <v>25</v>
      </c>
      <c r="B17" s="9"/>
      <c r="C17" s="9"/>
      <c r="D17" s="12">
        <v>26110.15</v>
      </c>
      <c r="E17" s="10">
        <f t="shared" si="0"/>
        <v>13055.075000000001</v>
      </c>
      <c r="F17" s="12"/>
      <c r="G17" s="11">
        <f t="shared" si="1"/>
        <v>0</v>
      </c>
      <c r="H17" s="19"/>
    </row>
    <row r="18" spans="1:8" ht="51" x14ac:dyDescent="0.25">
      <c r="A18" s="9" t="s">
        <v>17</v>
      </c>
      <c r="B18" s="21">
        <v>31025</v>
      </c>
      <c r="C18" s="21">
        <v>17770</v>
      </c>
      <c r="D18" s="13">
        <v>33377</v>
      </c>
      <c r="E18" s="10">
        <f t="shared" si="0"/>
        <v>16688.5</v>
      </c>
      <c r="F18" s="13">
        <v>23263.7</v>
      </c>
      <c r="G18" s="11">
        <f t="shared" si="1"/>
        <v>69.699793270815235</v>
      </c>
      <c r="H18" s="19">
        <f t="shared" si="2"/>
        <v>130.91558806978054</v>
      </c>
    </row>
    <row r="19" spans="1:8" ht="38.25" x14ac:dyDescent="0.25">
      <c r="A19" s="9" t="s">
        <v>18</v>
      </c>
      <c r="B19" s="20">
        <v>101014.682</v>
      </c>
      <c r="C19" s="20">
        <v>17784.21</v>
      </c>
      <c r="D19" s="13">
        <v>96382.5</v>
      </c>
      <c r="E19" s="10">
        <f t="shared" si="0"/>
        <v>48191.25</v>
      </c>
      <c r="F19" s="13">
        <v>11366.93</v>
      </c>
      <c r="G19" s="11">
        <f t="shared" si="1"/>
        <v>11.793562109304075</v>
      </c>
      <c r="H19" s="19">
        <f t="shared" si="2"/>
        <v>63.915855694461555</v>
      </c>
    </row>
    <row r="20" spans="1:8" ht="51" x14ac:dyDescent="0.25">
      <c r="A20" s="9" t="s">
        <v>19</v>
      </c>
      <c r="B20" s="21">
        <v>59317.010999999999</v>
      </c>
      <c r="C20" s="21">
        <v>21068.891</v>
      </c>
      <c r="D20" s="13">
        <v>45248</v>
      </c>
      <c r="E20" s="10">
        <f t="shared" si="0"/>
        <v>22624</v>
      </c>
      <c r="F20" s="13">
        <v>22292.47</v>
      </c>
      <c r="G20" s="11">
        <f t="shared" si="1"/>
        <v>49.267304632248944</v>
      </c>
      <c r="H20" s="19">
        <f t="shared" si="2"/>
        <v>105.80751497551533</v>
      </c>
    </row>
    <row r="21" spans="1:8" ht="63.75" x14ac:dyDescent="0.25">
      <c r="A21" s="9" t="s">
        <v>20</v>
      </c>
      <c r="B21" s="21">
        <v>2024.6949999999999</v>
      </c>
      <c r="C21" s="21">
        <v>433.49200000000002</v>
      </c>
      <c r="D21" s="13">
        <v>3040</v>
      </c>
      <c r="E21" s="10">
        <f t="shared" si="0"/>
        <v>1520</v>
      </c>
      <c r="F21" s="13">
        <v>430.85</v>
      </c>
      <c r="G21" s="11">
        <f t="shared" si="1"/>
        <v>14.172697368421053</v>
      </c>
      <c r="H21" s="19">
        <f t="shared" si="2"/>
        <v>99.390530851780426</v>
      </c>
    </row>
    <row r="22" spans="1:8" ht="51" x14ac:dyDescent="0.25">
      <c r="A22" s="9" t="s">
        <v>21</v>
      </c>
      <c r="B22" s="21">
        <v>8540</v>
      </c>
      <c r="C22" s="21">
        <v>4627.5690000000004</v>
      </c>
      <c r="D22" s="13">
        <v>9247.4699999999993</v>
      </c>
      <c r="E22" s="10">
        <f t="shared" si="0"/>
        <v>4623.7349999999997</v>
      </c>
      <c r="F22" s="13">
        <v>4875.99</v>
      </c>
      <c r="G22" s="11">
        <f t="shared" si="1"/>
        <v>52.727827178676975</v>
      </c>
      <c r="H22" s="19">
        <f t="shared" si="2"/>
        <v>105.36828300129073</v>
      </c>
    </row>
    <row r="23" spans="1:8" ht="38.25" x14ac:dyDescent="0.25">
      <c r="A23" s="9" t="s">
        <v>22</v>
      </c>
      <c r="B23" s="21">
        <v>133914.80799999999</v>
      </c>
      <c r="C23" s="21">
        <v>34294.391000000003</v>
      </c>
      <c r="D23" s="13">
        <v>95519.67</v>
      </c>
      <c r="E23" s="10">
        <f t="shared" si="0"/>
        <v>47759.834999999999</v>
      </c>
      <c r="F23" s="13">
        <v>36208.46</v>
      </c>
      <c r="G23" s="11">
        <f t="shared" si="1"/>
        <v>37.906810188938053</v>
      </c>
      <c r="H23" s="19">
        <f t="shared" si="2"/>
        <v>105.58128878859519</v>
      </c>
    </row>
    <row r="24" spans="1:8" ht="15" x14ac:dyDescent="0.25">
      <c r="A24" s="7" t="s">
        <v>15</v>
      </c>
      <c r="B24" s="21"/>
      <c r="C24" s="21"/>
      <c r="D24" s="12"/>
      <c r="E24" s="10"/>
      <c r="F24" s="12"/>
      <c r="G24" s="11"/>
      <c r="H24" s="19"/>
    </row>
    <row r="25" spans="1:8" ht="15" x14ac:dyDescent="0.25">
      <c r="A25" s="8" t="s">
        <v>16</v>
      </c>
      <c r="B25" s="22">
        <f>SUM(B5:B24)</f>
        <v>1671450.5630000001</v>
      </c>
      <c r="C25" s="22">
        <f>SUM(C5:C24)</f>
        <v>748784.24300000002</v>
      </c>
      <c r="D25" s="14">
        <f>SUM(D5:D24)</f>
        <v>1901104.7999999998</v>
      </c>
      <c r="E25" s="14">
        <f>SUM(E5:E24)</f>
        <v>950552.39999999991</v>
      </c>
      <c r="F25" s="14">
        <f>SUM(F5:F24)</f>
        <v>811217.16999999993</v>
      </c>
      <c r="G25" s="15">
        <f t="shared" si="1"/>
        <v>42.670828562423281</v>
      </c>
      <c r="H25" s="23">
        <f t="shared" si="2"/>
        <v>108.33790609025942</v>
      </c>
    </row>
    <row r="29" spans="1:8" x14ac:dyDescent="0.2">
      <c r="D29" s="16"/>
      <c r="F29" s="16"/>
    </row>
    <row r="46" ht="0.75" hidden="1" customHeight="1" x14ac:dyDescent="0.2"/>
    <row r="47" hidden="1" x14ac:dyDescent="0.2"/>
    <row r="48" ht="1.5" customHeight="1" x14ac:dyDescent="0.2"/>
  </sheetData>
  <mergeCells count="2">
    <mergeCell ref="A1:G1"/>
    <mergeCell ref="A2:G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2017-05-25T10:56:56Z</cp:lastPrinted>
  <dcterms:created xsi:type="dcterms:W3CDTF">2017-05-25T10:54:37Z</dcterms:created>
  <dcterms:modified xsi:type="dcterms:W3CDTF">2018-10-12T09:09:35Z</dcterms:modified>
</cp:coreProperties>
</file>