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8"/>
  </bookViews>
  <sheets>
    <sheet name="нормативы" sheetId="1" r:id="rId1"/>
    <sheet name="администраторы доходов" sheetId="2" r:id="rId2"/>
    <sheet name="администраторы источников" sheetId="3" r:id="rId3"/>
    <sheet name="доходы 2019" sheetId="4" r:id="rId4"/>
    <sheet name="доходы 2020 и 2021" sheetId="5" r:id="rId5"/>
    <sheet name="разд, подр 2019" sheetId="6" r:id="rId6"/>
    <sheet name="разд, подр 2019 и 2020" sheetId="7" r:id="rId7"/>
    <sheet name="программы 2018" sheetId="8" r:id="rId8"/>
    <sheet name="программы 2019 и 2020" sheetId="9" r:id="rId9"/>
    <sheet name="Ведом новое 2018" sheetId="10" r:id="rId10"/>
    <sheet name="Вед-во новое 2019-2020" sheetId="11" r:id="rId11"/>
    <sheet name="капвложения 2019" sheetId="12" r:id="rId12"/>
    <sheet name="капвложения 2020-2021" sheetId="13" r:id="rId13"/>
    <sheet name="дотация 2019" sheetId="14" r:id="rId14"/>
    <sheet name="дотация 2020-2021" sheetId="15" r:id="rId15"/>
    <sheet name="иные МБТ зп" sheetId="16" r:id="rId16"/>
    <sheet name="Иные МБТ зп 2020-2021" sheetId="17" r:id="rId17"/>
    <sheet name="воинский учет 2019" sheetId="18" r:id="rId18"/>
    <sheet name="воинский учет 2020-2021" sheetId="19" r:id="rId19"/>
    <sheet name="иные 2019" sheetId="20" r:id="rId20"/>
    <sheet name="иные 2020-2021" sheetId="21" r:id="rId21"/>
    <sheet name="дороги 2019" sheetId="22" r:id="rId22"/>
    <sheet name="дороги 2020-2021" sheetId="23" r:id="rId23"/>
    <sheet name="источники" sheetId="24" r:id="rId24"/>
    <sheet name="иные МБТ района 2019" sheetId="25" r:id="rId25"/>
    <sheet name="Иные МБТ РБ" sheetId="26" r:id="rId26"/>
  </sheets>
  <definedNames>
    <definedName name="_xlnm.Print_Titles" localSheetId="9">'Ведом новое 2018'!$10:$11</definedName>
    <definedName name="_xlnm.Print_Titles" localSheetId="5">'разд, подр 2019'!$12:$13</definedName>
  </definedNames>
  <calcPr fullCalcOnLoad="1"/>
</workbook>
</file>

<file path=xl/sharedStrings.xml><?xml version="1.0" encoding="utf-8"?>
<sst xmlns="http://schemas.openxmlformats.org/spreadsheetml/2006/main" count="6634" uniqueCount="1183">
  <si>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</si>
  <si>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</si>
  <si>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</si>
  <si>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</si>
  <si>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</si>
  <si>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</si>
  <si>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</si>
  <si>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</si>
  <si>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</si>
  <si>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</si>
  <si>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</si>
  <si>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</si>
  <si>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</si>
  <si>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</si>
  <si>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</si>
  <si>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</si>
  <si>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</si>
  <si>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</si>
  <si>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</si>
  <si>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</si>
  <si>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</si>
  <si>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</si>
  <si>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</si>
  <si>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</si>
  <si>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</si>
  <si>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</si>
  <si>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</si>
  <si>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</si>
  <si>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</si>
  <si>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</si>
  <si>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</si>
  <si>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</si>
  <si>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</si>
  <si>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</si>
  <si>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</si>
  <si>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</si>
  <si>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</si>
  <si>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</si>
  <si>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</si>
  <si>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</si>
  <si>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</si>
  <si>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</si>
  <si>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</si>
  <si>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</si>
  <si>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</si>
  <si>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</si>
  <si>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</si>
  <si>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</si>
  <si>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</si>
  <si>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</si>
  <si>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</si>
  <si>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</si>
  <si>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</si>
  <si>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</si>
  <si>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</si>
  <si>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</si>
  <si>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</si>
  <si>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</si>
  <si>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</si>
  <si>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</si>
  <si>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</si>
  <si>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</si>
  <si>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</si>
  <si>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</si>
  <si>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</si>
  <si>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</si>
  <si>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</si>
  <si>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</si>
  <si>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</si>
  <si>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</si>
  <si>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</si>
  <si>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</si>
  <si>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</si>
  <si>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</si>
  <si>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</si>
  <si>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</si>
  <si>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</si>
  <si>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</si>
  <si>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</si>
  <si>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</si>
  <si>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</si>
  <si>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</si>
  <si>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</si>
  <si>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</si>
  <si>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</si>
  <si>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</si>
  <si>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</si>
  <si>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</si>
  <si>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</si>
  <si>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</si>
  <si>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</si>
  <si>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</si>
  <si>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</si>
  <si>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</si>
  <si>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</si>
  <si>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</si>
  <si>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</si>
  <si>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</si>
  <si>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</si>
  <si>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</si>
  <si>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</si>
  <si>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</si>
  <si>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</si>
  <si>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</si>
  <si>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</si>
  <si>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</si>
  <si>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</si>
  <si>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</si>
  <si>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</si>
  <si>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</si>
  <si>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</si>
  <si>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</si>
  <si>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</si>
  <si>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</si>
  <si>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</si>
  <si>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</si>
  <si>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</si>
  <si>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</si>
  <si>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</si>
  <si>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</si>
  <si>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</si>
  <si>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</si>
  <si>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</si>
  <si>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</si>
  <si>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</si>
  <si>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</si>
  <si>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</si>
  <si>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</si>
  <si>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</si>
  <si>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</si>
  <si>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</si>
  <si>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</si>
  <si>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</si>
  <si>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</si>
  <si>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</si>
  <si>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</si>
  <si>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</si>
  <si>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</si>
  <si>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</si>
  <si>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</si>
  <si>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</si>
  <si>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</si>
  <si>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</si>
  <si>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</si>
  <si>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</si>
  <si>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</si>
  <si>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</si>
  <si>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</si>
  <si>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</si>
  <si>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</si>
  <si>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</si>
  <si>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</si>
  <si>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</si>
  <si>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</si>
  <si>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</si>
  <si>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</si>
  <si>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</si>
  <si>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</si>
  <si>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</si>
  <si>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</si>
  <si>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</si>
  <si>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</si>
  <si>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</si>
  <si>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</si>
  <si>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</si>
  <si>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</si>
  <si>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</si>
  <si>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</si>
  <si>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</si>
  <si>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</si>
  <si>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</si>
  <si>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</si>
  <si>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</si>
  <si>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</si>
  <si>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</si>
  <si>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</si>
  <si>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</si>
  <si>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</si>
  <si>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</si>
  <si>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</si>
  <si>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</si>
  <si>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</si>
  <si>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</si>
  <si>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</si>
  <si>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</si>
  <si>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</si>
  <si>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</si>
  <si>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</si>
  <si>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</si>
  <si>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</si>
  <si>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</si>
  <si>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</si>
  <si>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</si>
  <si>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</si>
  <si>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</si>
  <si>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</si>
  <si>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</si>
  <si>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</si>
  <si>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</si>
  <si>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</si>
  <si>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</si>
  <si>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</si>
  <si>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</si>
  <si>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</si>
  <si>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</si>
  <si>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</si>
  <si>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</si>
  <si>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</si>
  <si>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</si>
  <si>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</si>
  <si>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</si>
  <si>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</si>
  <si>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</si>
  <si>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</si>
  <si>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</si>
  <si>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</si>
  <si>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</si>
  <si>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</si>
  <si>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</si>
  <si>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</si>
  <si>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</si>
  <si>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</si>
  <si>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</si>
  <si>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</si>
  <si>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</si>
  <si>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</si>
  <si>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</si>
  <si>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</si>
  <si>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</si>
  <si>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</si>
  <si>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</si>
  <si>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</si>
  <si>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</si>
  <si>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</si>
  <si>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</si>
  <si>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</si>
  <si>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</si>
  <si>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</si>
  <si>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</si>
  <si>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</si>
  <si>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</si>
  <si>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</si>
  <si>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</si>
  <si>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</si>
  <si>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</si>
  <si>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</si>
  <si>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</si>
  <si>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</si>
  <si>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</si>
  <si>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</si>
  <si>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</si>
  <si>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</si>
  <si>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</si>
  <si>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</si>
  <si>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</si>
  <si>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</si>
  <si>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</si>
  <si>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</si>
  <si>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</si>
  <si>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</si>
  <si>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</si>
  <si>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</si>
  <si>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</si>
  <si>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</si>
  <si>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</si>
  <si>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</si>
  <si>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</si>
  <si>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</si>
  <si>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</si>
  <si>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</si>
  <si>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</si>
  <si>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</si>
  <si>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</si>
  <si>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</si>
  <si>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</si>
  <si>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</si>
  <si>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</si>
  <si>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</si>
  <si>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</si>
  <si>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</si>
  <si>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</si>
  <si>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</si>
  <si>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</si>
  <si>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</si>
  <si>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</si>
  <si>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</si>
  <si>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</si>
  <si>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</si>
  <si>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</si>
  <si>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</si>
  <si>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</si>
  <si>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</si>
  <si>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</si>
  <si>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</si>
  <si>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</si>
  <si>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</si>
  <si>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</si>
  <si>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</si>
  <si>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</si>
  <si>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</si>
  <si>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</si>
  <si>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</si>
  <si>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</si>
  <si>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</si>
  <si>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</si>
  <si>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</si>
  <si>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</si>
  <si>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</si>
  <si>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</si>
  <si>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</si>
  <si>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</si>
  <si>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</si>
  <si>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</si>
  <si>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</si>
  <si>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</si>
  <si>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</si>
  <si>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</si>
  <si>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</si>
  <si>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</si>
  <si>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</si>
  <si>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</si>
  <si>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</si>
  <si>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</si>
  <si>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</si>
  <si>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</si>
  <si>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</si>
  <si>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</si>
  <si>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</si>
  <si>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</si>
  <si>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</si>
  <si>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</si>
  <si>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</si>
  <si>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</si>
  <si>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</si>
  <si>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</si>
  <si>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</si>
  <si>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</si>
  <si>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</si>
  <si>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</si>
  <si>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</si>
  <si>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</si>
  <si>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</si>
  <si>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</si>
  <si>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</si>
  <si>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</si>
  <si>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</si>
  <si>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</si>
  <si>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</si>
  <si>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</si>
  <si>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</si>
  <si>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</si>
  <si>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</si>
  <si>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</si>
  <si>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</si>
  <si>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</si>
  <si>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</si>
  <si>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</si>
  <si>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</si>
  <si>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</si>
  <si>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</si>
  <si>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</si>
  <si>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</si>
  <si>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</si>
  <si>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</si>
  <si>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</si>
  <si>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</si>
  <si>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</si>
  <si>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</si>
  <si>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</si>
  <si>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</si>
  <si>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</si>
  <si>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</si>
  <si>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</si>
  <si>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</si>
  <si>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</si>
  <si>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</si>
  <si>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</si>
  <si>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</si>
  <si>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</si>
  <si>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</si>
  <si>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</si>
  <si>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</si>
  <si>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</si>
  <si>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</si>
  <si>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</si>
  <si>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</si>
  <si>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</si>
  <si>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</si>
  <si>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</si>
  <si>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</si>
  <si>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</si>
  <si>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</si>
  <si>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</si>
  <si>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</si>
  <si>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</si>
  <si>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</si>
  <si>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</si>
  <si>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</si>
  <si>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</si>
  <si>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</si>
  <si>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</si>
  <si>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</si>
  <si>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</si>
  <si>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</si>
  <si>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</si>
  <si>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</si>
  <si>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</si>
  <si>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</si>
  <si>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</si>
  <si>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</si>
  <si>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</si>
  <si>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</si>
  <si>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</si>
  <si>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</si>
  <si>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</si>
  <si>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</si>
  <si>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</si>
  <si>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</si>
  <si>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</si>
  <si>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</si>
  <si>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</si>
  <si>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</si>
  <si>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</si>
  <si>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</si>
  <si>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</si>
  <si>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</si>
  <si>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</si>
  <si>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</si>
  <si>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</si>
  <si>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</si>
  <si>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</si>
  <si>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</si>
  <si>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</si>
  <si>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</si>
  <si>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</si>
  <si>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</si>
  <si>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</si>
  <si>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</si>
  <si>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</si>
  <si>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</si>
  <si>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</si>
  <si>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</si>
  <si>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</si>
  <si>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</si>
  <si>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</si>
  <si>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</si>
  <si>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</si>
  <si>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</si>
  <si>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</si>
  <si>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</si>
  <si>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</si>
  <si>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</si>
  <si>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</si>
  <si>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</si>
  <si>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</si>
  <si>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</si>
  <si>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</si>
  <si>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</si>
  <si>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</si>
  <si>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</si>
  <si>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</si>
  <si>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</si>
  <si>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</si>
  <si>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</si>
  <si>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</si>
  <si>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</si>
  <si>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</si>
  <si>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</si>
  <si>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</si>
  <si>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</si>
  <si>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</si>
  <si>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</si>
  <si>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</si>
  <si>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</si>
  <si>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</si>
  <si>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</si>
  <si>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</si>
  <si>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</si>
  <si>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</si>
  <si>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</si>
  <si>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</si>
  <si>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</si>
  <si>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</si>
  <si>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</si>
  <si>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</si>
  <si>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</si>
  <si>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</si>
  <si>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</si>
  <si>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</si>
  <si>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</si>
  <si>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</si>
  <si>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</si>
  <si>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</si>
  <si>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</si>
  <si>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</si>
  <si>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</si>
  <si>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</si>
  <si>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</si>
  <si>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</si>
  <si>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</si>
  <si>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</si>
  <si>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</si>
  <si>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</si>
  <si>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</si>
  <si>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</si>
  <si>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</si>
  <si>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</si>
  <si>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</si>
  <si>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</si>
  <si>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</si>
  <si>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</si>
  <si>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</si>
  <si>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</si>
  <si>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</si>
  <si>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</si>
  <si>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</si>
  <si>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</si>
  <si>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</si>
  <si>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</si>
  <si>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</si>
  <si>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</si>
  <si>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</si>
  <si>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</si>
  <si>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</si>
  <si>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</si>
  <si>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</si>
  <si>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</si>
  <si>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</si>
  <si>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</si>
  <si>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</si>
  <si>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</si>
  <si>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</si>
  <si>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</si>
  <si>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</si>
  <si>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</si>
  <si>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</si>
  <si>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</si>
  <si>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</si>
  <si>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</si>
  <si>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</si>
  <si>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</si>
  <si>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</si>
  <si>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</si>
  <si>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</si>
  <si>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</si>
  <si>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</si>
  <si>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</si>
  <si>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</si>
  <si>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</si>
  <si>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</si>
  <si>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</si>
  <si>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</si>
  <si>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</si>
  <si>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</si>
  <si>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</si>
  <si>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</si>
  <si>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</si>
  <si>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</si>
  <si>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</si>
  <si>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</si>
  <si>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</si>
  <si>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</si>
  <si>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</si>
  <si>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</si>
  <si>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</si>
  <si>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</si>
  <si>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</si>
  <si>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</si>
  <si>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</si>
  <si>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</si>
  <si>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</si>
  <si>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</si>
  <si>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</si>
  <si>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</si>
  <si>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</si>
  <si>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</si>
  <si>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</si>
  <si>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</si>
  <si>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</si>
  <si>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</si>
  <si>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</si>
  <si>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</si>
  <si>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</si>
  <si>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</si>
  <si>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</si>
  <si>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</si>
  <si>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</si>
  <si>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</si>
  <si>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</si>
  <si>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</si>
  <si>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</si>
  <si>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</si>
  <si>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</si>
  <si>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</si>
  <si>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</si>
  <si>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</si>
  <si>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Субсидии бюджетам муниципальных районов на поддержку обустройства мест массового отдыха населения (городских парков)</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</si>
  <si>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</si>
  <si>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</si>
  <si>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</si>
  <si>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</si>
  <si>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</si>
  <si>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</si>
  <si>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</si>
  <si>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</si>
  <si>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</si>
  <si>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</si>
  <si>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</si>
  <si>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</si>
  <si>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</si>
  <si>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</si>
  <si>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</si>
  <si>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</si>
  <si>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</si>
  <si>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</si>
  <si>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</si>
  <si>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</si>
  <si>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</si>
  <si>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</si>
  <si>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</si>
  <si>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</si>
  <si>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</si>
  <si>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</si>
  <si>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</si>
  <si>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</si>
  <si>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</si>
  <si>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</si>
  <si>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</si>
  <si>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</si>
  <si>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</si>
  <si>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</si>
  <si>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</si>
  <si>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</si>
  <si>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</si>
  <si>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</si>
  <si>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</si>
  <si>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</si>
  <si>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</si>
  <si>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</si>
  <si>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</si>
  <si>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</si>
  <si>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</si>
  <si>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</si>
  <si>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</si>
  <si>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</si>
  <si>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</si>
  <si>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</si>
  <si>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</si>
  <si>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</si>
  <si>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</si>
  <si>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</si>
  <si>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</si>
  <si>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</si>
  <si>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</si>
  <si>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</si>
  <si>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</si>
  <si>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</si>
  <si>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</si>
  <si>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</si>
  <si>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</si>
  <si>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</si>
  <si>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</si>
  <si>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</si>
  <si>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</si>
  <si>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</si>
  <si>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</si>
  <si>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</si>
  <si>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</si>
  <si>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</si>
  <si>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</si>
  <si>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</si>
  <si>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</si>
  <si>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</si>
  <si>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</si>
  <si>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</si>
  <si>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</si>
  <si>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</si>
  <si>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09\0\04\L5550</t>
  </si>
  <si>
    <t>НЕПРОГРАММНЫЕ РАСХОДЫ</t>
  </si>
  <si>
    <t>09\0\04\L5600</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</si>
  <si>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</si>
  <si>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</si>
  <si>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</si>
  <si>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 xml:space="preserve">Осуществление мероприятий по созданию новых  мест в общеобразовательных организациях за счет капитального ремонта </t>
  </si>
  <si>
    <t>01\0\02\S2020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</si>
  <si>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</si>
  <si>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</si>
  <si>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</si>
  <si>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</si>
  <si>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</si>
  <si>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</si>
  <si>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</si>
  <si>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</si>
  <si>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</si>
  <si>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</si>
  <si>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</si>
  <si>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</si>
  <si>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</si>
  <si>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</si>
  <si>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</si>
  <si>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</si>
  <si>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</si>
  <si>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</si>
  <si>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</si>
  <si>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</si>
  <si>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</si>
  <si>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</si>
  <si>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</si>
  <si>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</si>
  <si>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</si>
  <si>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</si>
  <si>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</si>
  <si>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</si>
  <si>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</si>
  <si>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</si>
  <si>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</si>
  <si>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</si>
  <si>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</si>
  <si>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</si>
  <si>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</si>
  <si>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</si>
  <si>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</si>
  <si>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</si>
  <si>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</si>
  <si>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</si>
  <si>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</si>
  <si>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</si>
  <si>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</si>
  <si>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</si>
  <si>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</si>
  <si>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</si>
  <si>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</si>
  <si>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</si>
  <si>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</si>
  <si>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</si>
  <si>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</si>
  <si>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</si>
  <si>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</si>
  <si>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</si>
  <si>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</si>
  <si>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</si>
  <si>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</si>
  <si>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</si>
  <si>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</si>
  <si>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</si>
  <si>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</si>
  <si>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</si>
  <si>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</si>
  <si>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</si>
  <si>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</si>
  <si>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</si>
  <si>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</si>
  <si>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</si>
  <si>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</si>
  <si>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</si>
  <si>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</si>
  <si>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</si>
  <si>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</si>
  <si>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</si>
  <si>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</si>
  <si>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</si>
  <si>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</si>
  <si>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</si>
  <si>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</si>
  <si>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</si>
  <si>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</si>
  <si>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</si>
  <si>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</si>
  <si>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</si>
  <si>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</si>
  <si>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</si>
  <si>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</si>
  <si>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</si>
  <si>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</si>
  <si>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</si>
  <si>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</si>
  <si>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</si>
  <si>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</si>
  <si>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</si>
  <si>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</si>
  <si>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</si>
  <si>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</si>
  <si>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</si>
  <si>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</si>
  <si>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</si>
  <si>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</si>
  <si>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</si>
  <si>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</si>
  <si>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</si>
  <si>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</si>
  <si>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</si>
  <si>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</si>
  <si>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</si>
  <si>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</si>
  <si>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</si>
  <si>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</si>
  <si>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</si>
  <si>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</si>
  <si>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</si>
  <si>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</si>
  <si>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</si>
  <si>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</si>
  <si>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</si>
  <si>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</si>
  <si>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</si>
  <si>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</si>
  <si>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</si>
  <si>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</si>
  <si>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</si>
  <si>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</si>
  <si>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</si>
  <si>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</si>
  <si>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</si>
  <si>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</si>
  <si>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</si>
  <si>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</si>
  <si>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</si>
  <si>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</si>
  <si>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</si>
  <si>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</si>
  <si>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</si>
  <si>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</si>
  <si>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</si>
  <si>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</si>
  <si>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</si>
  <si>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</si>
  <si>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</si>
  <si>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</si>
  <si>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</si>
  <si>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</si>
  <si>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</si>
  <si>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</si>
  <si>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</si>
  <si>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</si>
  <si>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</si>
  <si>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</si>
  <si>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</si>
  <si>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</si>
  <si>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</si>
  <si>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</si>
  <si>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</si>
  <si>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</si>
  <si>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</si>
  <si>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</si>
  <si>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</si>
  <si>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</si>
  <si>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</si>
  <si>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</si>
  <si>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</si>
  <si>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</si>
  <si>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</si>
  <si>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</si>
  <si>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</si>
  <si>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</si>
  <si>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</si>
  <si>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</si>
  <si>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</si>
  <si>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</si>
  <si>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</si>
  <si>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</si>
  <si>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</si>
  <si>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</si>
  <si>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</si>
  <si>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</si>
  <si>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</si>
  <si>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</si>
  <si>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</si>
  <si>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</si>
  <si>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</si>
  <si>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</si>
  <si>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</si>
  <si>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</si>
  <si>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</si>
  <si>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</si>
  <si>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</si>
  <si>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</si>
  <si>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</si>
  <si>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</si>
  <si>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</si>
  <si>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</si>
  <si>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</si>
  <si>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</si>
  <si>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</si>
  <si>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</si>
  <si>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</si>
  <si>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</si>
  <si>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</si>
  <si>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</si>
  <si>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</si>
  <si>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</si>
  <si>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Приложение № 18</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</si>
  <si>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</si>
  <si>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</si>
  <si>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</si>
  <si>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</si>
  <si>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</si>
  <si>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</si>
  <si>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</si>
  <si>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</si>
  <si>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2019 год и на плановый период 2020 и 2021 годов</t>
  </si>
  <si>
    <t xml:space="preserve">Мелеузовский район на 2019 год </t>
  </si>
  <si>
    <t>Мелеузовский район на плановый период 2020 и 2021 годов</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</si>
  <si>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</si>
  <si>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</si>
  <si>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</si>
  <si>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</si>
  <si>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</si>
  <si>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</si>
  <si>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</si>
  <si>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2019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</si>
  <si>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</si>
  <si>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2019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</si>
  <si>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</si>
  <si>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</si>
  <si>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Поддержка обустройства мест массового отдыха населения (городских парков)</t>
  </si>
  <si>
    <t xml:space="preserve">Поддержка муниципальных программ формирования современной городской среды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</si>
  <si>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</si>
  <si>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</si>
  <si>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</si>
  <si>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</si>
  <si>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</si>
  <si>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</si>
  <si>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</si>
  <si>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</si>
  <si>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</si>
  <si>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Осуществление мероприятий по переходу на поквартирные системы отопления и установке блочных котельных</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</si>
  <si>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</si>
  <si>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 тыс.руб.</t>
  </si>
  <si>
    <t>Распределение иных межбюджетных трансфертов на осуществление дорожной деятельности в границах сельских поселений бюджетам поселений на 2019 год</t>
  </si>
  <si>
    <t>Сумма, тыс.руб.</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</si>
  <si>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2020 и 2021 годов</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</si>
  <si>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</si>
  <si>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</si>
  <si>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</si>
  <si>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</si>
  <si>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</si>
  <si>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</si>
  <si>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</si>
  <si>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</si>
  <si>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</si>
  <si>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</si>
  <si>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</si>
  <si>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</si>
  <si>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</si>
  <si>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</si>
  <si>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</si>
  <si>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</si>
  <si>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</si>
  <si>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</si>
  <si>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</si>
  <si>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</si>
  <si>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</si>
  <si>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</si>
  <si>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</si>
  <si>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</si>
  <si>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</si>
  <si>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</si>
  <si>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</si>
  <si>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</si>
  <si>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</si>
  <si>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</si>
  <si>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</si>
  <si>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</si>
  <si>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</si>
  <si>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</si>
  <si>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</si>
  <si>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</si>
  <si>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Приложение № 2</t>
  </si>
  <si>
    <t xml:space="preserve">                                                                                     района Мелеузовский район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</si>
  <si>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</si>
  <si>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</si>
  <si>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</si>
  <si>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Приложение № 12</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</si>
  <si>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</si>
  <si>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</si>
  <si>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</si>
  <si>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</si>
  <si>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</si>
  <si>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19</t>
  </si>
  <si>
    <t xml:space="preserve">                                                                                               Приложение № 20</t>
  </si>
  <si>
    <t xml:space="preserve">                                                                                                   Приложение № 21</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</si>
  <si>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</si>
  <si>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2020 и 2021 годов</t>
  </si>
  <si>
    <t xml:space="preserve">                                                                                                 района Мелеузовский район</t>
  </si>
  <si>
    <t xml:space="preserve">                                                                                                 Приложение № 23</t>
  </si>
  <si>
    <t xml:space="preserve">                                                                                                Приложение № 22</t>
  </si>
  <si>
    <t xml:space="preserve">Глава муниципального района Мелеузовский район                                       А.В. Суботин                    </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</si>
  <si>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</si>
  <si>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</si>
  <si>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</si>
  <si>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</si>
  <si>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</si>
  <si>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</si>
  <si>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</si>
  <si>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</si>
  <si>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</si>
  <si>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</si>
  <si>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2 02 25560 05 0000 150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</si>
  <si>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</si>
  <si>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</si>
  <si>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</si>
  <si>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</si>
  <si>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</si>
  <si>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</si>
  <si>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</si>
  <si>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</si>
  <si>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</si>
  <si>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</si>
  <si>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</si>
  <si>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</si>
  <si>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</si>
  <si>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</si>
  <si>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</si>
  <si>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</si>
  <si>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</si>
  <si>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</si>
  <si>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</si>
  <si>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</si>
  <si>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</si>
  <si>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</si>
  <si>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</si>
  <si>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</si>
  <si>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</si>
  <si>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</si>
  <si>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</si>
  <si>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</si>
  <si>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</si>
  <si>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</si>
  <si>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</si>
  <si>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</si>
  <si>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</si>
  <si>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</si>
  <si>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</si>
  <si>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</si>
  <si>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</si>
  <si>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</si>
  <si>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</si>
  <si>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</si>
  <si>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</si>
  <si>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</si>
  <si>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</si>
  <si>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2 02 29999 05 7241 150</t>
  </si>
  <si>
    <t>2 02 29999 05 7220 150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</si>
  <si>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</si>
  <si>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</si>
  <si>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</si>
  <si>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2019 год</t>
  </si>
  <si>
    <t xml:space="preserve">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2020 и 2021 годов </t>
  </si>
  <si>
    <t>08\0\06\00000</t>
  </si>
  <si>
    <t>08\0\06\02300</t>
  </si>
  <si>
    <t xml:space="preserve">                                                                                               от 14 декабря 2018 года № 203</t>
  </si>
  <si>
    <t xml:space="preserve">                                                                                     от 14 декабря 2018 года № 203</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</si>
  <si>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</si>
  <si>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</si>
  <si>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</si>
  <si>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</si>
  <si>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</si>
  <si>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1 03 022310 01 0000 110</t>
  </si>
  <si>
    <t>1 03 02241 01 0000 110</t>
  </si>
  <si>
    <t>1 03 02251 01 0000 110</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</si>
  <si>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</si>
  <si>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</si>
  <si>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</si>
  <si>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</si>
  <si>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</si>
  <si>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</si>
  <si>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2 07 05030 05 6350 150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</si>
  <si>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</si>
  <si>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2 07 05030 05 6400 150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</si>
  <si>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</si>
  <si>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(ред. от 15.02.2019 г. № 223)</t>
  </si>
  <si>
    <t xml:space="preserve">                                                                                               (ред. от 15.02.2019 г. № 223)</t>
  </si>
  <si>
    <t xml:space="preserve">                                                                                     (ред. от 15.02.2019 г. № 223)</t>
  </si>
  <si>
    <t xml:space="preserve">                                                                                  (ред. от 15.02.2019 г. № 223)</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</si>
  <si>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</si>
  <si>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</si>
  <si>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</si>
  <si>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</si>
  <si>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</si>
  <si>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</si>
  <si>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</si>
  <si>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"Мероприятия в сфере жилищного строительства"</t>
  </si>
  <si>
    <t>09\0\02\00000</t>
  </si>
  <si>
    <t>09\0\02\61320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</si>
  <si>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</si>
  <si>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</si>
  <si>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</si>
  <si>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Мероприятия в области жилищного хозяйства</t>
  </si>
  <si>
    <t>09\0\11\03530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</si>
  <si>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</si>
  <si>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</si>
  <si>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</si>
  <si>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</si>
  <si>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</si>
  <si>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</si>
  <si>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</si>
  <si>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</si>
  <si>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</si>
  <si>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</si>
  <si>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</si>
  <si>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</si>
  <si>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</si>
  <si>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</si>
  <si>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</si>
  <si>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</si>
  <si>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</si>
  <si>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</si>
  <si>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</si>
  <si>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</si>
  <si>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</si>
  <si>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</si>
  <si>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</si>
  <si>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</si>
  <si>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</si>
  <si>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</si>
  <si>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</si>
  <si>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</si>
  <si>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</si>
  <si>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</si>
  <si>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</si>
  <si>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</si>
  <si>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</si>
  <si>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</si>
  <si>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</si>
  <si>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</si>
  <si>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(ред. от 15.02.2019 г. № 223)</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</si>
  <si>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</si>
  <si>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</si>
  <si>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</si>
  <si>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</si>
  <si>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</si>
  <si>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</si>
  <si>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(ред. от 15.02.2019 года № 223)</t>
  </si>
  <si>
    <t xml:space="preserve">                                                                                                                                                     (ред. от 15.02.2019 г. № 223)</t>
  </si>
  <si>
    <t xml:space="preserve">                                                                                                                                              от 14 декабря 2018 года № 203</t>
  </si>
  <si>
    <t xml:space="preserve">                                                                                                                                              (ред. от 15.02.2019 г. № 223)</t>
  </si>
  <si>
    <t xml:space="preserve">                                                                                            от 14 декабря 2018 года № 203</t>
  </si>
  <si>
    <t xml:space="preserve">                                                                                            (ред. от 15.02.2019 г. № 223)</t>
  </si>
  <si>
    <t xml:space="preserve">                                                                                                от 14 декабря 2018 года № 203</t>
  </si>
  <si>
    <t xml:space="preserve">                                                                                                (ред. от 15.02.2019 г. № 223)</t>
  </si>
  <si>
    <t xml:space="preserve">                                                                                                 от 14 декабря 2018 года № 203 </t>
  </si>
  <si>
    <t xml:space="preserve">                                                                                                 (ред. от 15.02.2019 г. № 223)</t>
  </si>
  <si>
    <t xml:space="preserve">                                                                                                  от 14 декабря 2018 года № 203</t>
  </si>
  <si>
    <t xml:space="preserve">                                                                                                  (ред. от 15.02.2019 г. № 223)</t>
  </si>
  <si>
    <t xml:space="preserve">                                                                                                   от 14 декабря 2018 года № 203</t>
  </si>
  <si>
    <t xml:space="preserve">                                                                                                   (ред. от 15.02.2019 г. № 223)</t>
  </si>
  <si>
    <t xml:space="preserve">                                                                                                 от 14 декабря 2018 года № 203</t>
  </si>
  <si>
    <t xml:space="preserve">                                                                                             от 14 декабря 2018 года № 203</t>
  </si>
  <si>
    <t xml:space="preserve">                                                                                             (ред. от 15.02.2019 г. № 223)</t>
  </si>
  <si>
    <t xml:space="preserve">                                                                                             Приложение № 24</t>
  </si>
  <si>
    <t>Источники финансирования дефицита бюджета муниципального района Мелеузовский район Республики Башкортостан на 2019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</si>
  <si>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</si>
  <si>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</si>
  <si>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</si>
  <si>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</si>
  <si>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</si>
  <si>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</si>
  <si>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15.02.2019 г. № 223) </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</si>
  <si>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</si>
  <si>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</si>
  <si>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</si>
  <si>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</si>
  <si>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</si>
  <si>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</si>
  <si>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Оформление экспозиции МАУКИ "Мелеузовский историко-краеведческий музей" и установка охранно-пожарной сигнализации</t>
  </si>
  <si>
    <t>Ремонт отопления филиала в д. Дарьино МАУКИ "Мелеузовский историко-краеведческий музей" и установка охранно-пожарной сигнализации</t>
  </si>
  <si>
    <t>Оплата труда работников с начислениями на нее МАУ "Городской дворец культуры"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</si>
  <si>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Оплата труда работников с начислениями на нее МАУКИ "Мелеузовский историко-краеведческий музей"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</si>
  <si>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Проведение мероприятий по обеспечению безбаръерной среды жизнеобеспечения для инвалидов в многоквартирном доме</t>
  </si>
  <si>
    <t>ИТОГО:</t>
  </si>
  <si>
    <t xml:space="preserve">                                                                                               (ред. от 15.02.2019 г. № 223) </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</si>
  <si>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</si>
  <si>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</si>
  <si>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</si>
  <si>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</si>
  <si>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</si>
  <si>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</si>
  <si>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</si>
  <si>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Субсидия на финансовое обеспечение отдельных полномочий (монтаж уличного электроосвещения с. Зирган)</t>
  </si>
  <si>
    <t xml:space="preserve">Сельское поселение Иштугановский сельсовет </t>
  </si>
  <si>
    <t>Субсидия на финансовое обеспечение отдельных полномочий (ограждение общественной территории д. Иштуганово)</t>
  </si>
  <si>
    <t>Субсидия на финансовое обеспечение отдельных полномочий (ремонт обелиска усатникам ВОВ с благоустройством прилегающей территории в д. Каран)</t>
  </si>
  <si>
    <t xml:space="preserve">                                                                                       (ред. от 15.02.2019 г. № 223)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</si>
</sst>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62">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sz val="8"/>
      <name val="Times New Roman"/>
      <family val="1"/>
    </font>
    <font>
      <sz val="10"/>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7"/>
      <name val="Times New Roman"/>
      <family val="1"/>
    </font>
    <font>
      <sz val="12"/>
      <color indexed="30"/>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
      <sz val="12"/>
      <color rgb="FF0070C0"/>
      <name val="Times New Roman"/>
      <family val="1"/>
    </font>
    <font>
      <sz val="12"/>
      <color theme="1"/>
      <name val="Times New Roman"/>
      <family val="1"/>
    </font>
    <font>
      <b/>
      <sz val="12"/>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5" fillId="0" borderId="0" applyNumberFormat="0" applyFill="0" applyBorder="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51"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404">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7"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08"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09"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vertical="center"/>
    </xf>
    <xf numFmtId="0" fontId="1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7" fontId="2" fillId="0" borderId="10"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207"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7"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0"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0" fontId="1" fillId="0" borderId="0" xfId="0" applyNumberFormat="1" applyFont="1" applyFill="1" applyAlignment="1">
      <alignment vertical="center" wrapText="1"/>
    </xf>
    <xf numFmtId="207" fontId="1" fillId="0" borderId="0" xfId="0" applyNumberFormat="1" applyFont="1" applyFill="1" applyBorder="1" applyAlignment="1">
      <alignment vertical="center" wrapText="1"/>
    </xf>
    <xf numFmtId="207" fontId="1" fillId="0" borderId="14" xfId="0" applyNumberFormat="1" applyFont="1" applyFill="1" applyBorder="1" applyAlignment="1">
      <alignment horizontal="center" vertical="center" wrapText="1"/>
    </xf>
    <xf numFmtId="0" fontId="2" fillId="0" borderId="0" xfId="0" applyFont="1" applyFill="1" applyAlignment="1">
      <alignment vertical="center" wrapText="1"/>
    </xf>
    <xf numFmtId="49" fontId="2" fillId="0" borderId="15"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207" fontId="1" fillId="0" borderId="0" xfId="0" applyNumberFormat="1" applyFont="1" applyFill="1" applyAlignment="1">
      <alignment vertical="center" wrapText="1"/>
    </xf>
    <xf numFmtId="0" fontId="3" fillId="0" borderId="0" xfId="0" applyFont="1" applyFill="1" applyBorder="1" applyAlignment="1">
      <alignment horizontal="righ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vertical="center" wrapText="1"/>
    </xf>
    <xf numFmtId="49" fontId="2" fillId="0" borderId="18" xfId="0" applyNumberFormat="1" applyFont="1" applyFill="1" applyBorder="1" applyAlignment="1">
      <alignment horizontal="center" vertical="center" wrapText="1"/>
    </xf>
    <xf numFmtId="207"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207" fontId="1" fillId="0" borderId="10" xfId="0" applyNumberFormat="1"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207" fontId="11" fillId="0" borderId="19" xfId="0" applyNumberFormat="1" applyFont="1" applyFill="1" applyBorder="1" applyAlignment="1">
      <alignment horizontal="center" vertical="center" wrapText="1"/>
    </xf>
    <xf numFmtId="207" fontId="1" fillId="0" borderId="19"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2" fillId="0" borderId="10" xfId="0" applyFont="1" applyFill="1" applyBorder="1" applyAlignment="1">
      <alignment horizontal="left" vertical="center" wrapText="1"/>
    </xf>
    <xf numFmtId="1" fontId="1" fillId="0" borderId="0" xfId="0" applyNumberFormat="1" applyFont="1" applyFill="1" applyAlignment="1">
      <alignment horizontal="center"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207" fontId="3" fillId="0" borderId="0" xfId="0" applyNumberFormat="1" applyFont="1" applyFill="1" applyBorder="1" applyAlignment="1">
      <alignment horizontal="right" vertical="center" wrapText="1"/>
    </xf>
    <xf numFmtId="207" fontId="1" fillId="0" borderId="0" xfId="0" applyNumberFormat="1" applyFont="1" applyFill="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4" fontId="2"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0"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2" fillId="0" borderId="13" xfId="0" applyFont="1" applyFill="1" applyBorder="1" applyAlignment="1">
      <alignment horizontal="left" vertical="center" wrapText="1"/>
    </xf>
    <xf numFmtId="0" fontId="13" fillId="0" borderId="0" xfId="0" applyFont="1" applyFill="1" applyAlignment="1">
      <alignment horizontal="left" vertical="center"/>
    </xf>
    <xf numFmtId="0" fontId="1"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horizontal="left" vertical="center"/>
    </xf>
    <xf numFmtId="0" fontId="1" fillId="0" borderId="0" xfId="0" applyFont="1" applyFill="1" applyAlignment="1">
      <alignment horizontal="right" vertical="center"/>
    </xf>
    <xf numFmtId="207" fontId="2" fillId="0" borderId="13" xfId="0" applyNumberFormat="1" applyFont="1" applyFill="1" applyBorder="1" applyAlignment="1">
      <alignment horizontal="center" vertical="center" wrapText="1"/>
    </xf>
    <xf numFmtId="207" fontId="1" fillId="0" borderId="21" xfId="0" applyNumberFormat="1" applyFont="1" applyFill="1" applyBorder="1" applyAlignment="1">
      <alignment horizontal="center" vertical="center" wrapText="1"/>
    </xf>
    <xf numFmtId="207" fontId="1" fillId="0" borderId="13" xfId="0" applyNumberFormat="1" applyFont="1" applyFill="1" applyBorder="1" applyAlignment="1">
      <alignment horizontal="center" vertical="center" wrapText="1"/>
    </xf>
    <xf numFmtId="207" fontId="1" fillId="0" borderId="14"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21" xfId="0" applyFont="1" applyFill="1" applyBorder="1" applyAlignment="1">
      <alignment horizontal="left" vertical="center" wrapText="1"/>
    </xf>
    <xf numFmtId="207" fontId="1" fillId="0" borderId="13"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4" xfId="0" applyNumberFormat="1" applyFont="1" applyFill="1" applyBorder="1" applyAlignment="1">
      <alignment horizontal="left" vertical="center" wrapText="1"/>
    </xf>
    <xf numFmtId="200"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22"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0" fontId="1"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2" xfId="0" applyFont="1" applyFill="1" applyBorder="1" applyAlignment="1">
      <alignment vertical="center" wrapText="1"/>
    </xf>
    <xf numFmtId="0" fontId="1" fillId="0" borderId="22" xfId="0" applyFont="1" applyFill="1" applyBorder="1" applyAlignment="1">
      <alignment horizontal="center" vertical="center"/>
    </xf>
    <xf numFmtId="200" fontId="1" fillId="0" borderId="13" xfId="0" applyNumberFormat="1" applyFont="1" applyFill="1" applyBorder="1" applyAlignment="1">
      <alignment horizontal="center" vertical="center"/>
    </xf>
    <xf numFmtId="207"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vertical="top"/>
    </xf>
    <xf numFmtId="0" fontId="3" fillId="32" borderId="0" xfId="0" applyFont="1" applyFill="1" applyAlignment="1">
      <alignment horizontal="center" vertical="center"/>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6"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5" fillId="32" borderId="0" xfId="0" applyFont="1" applyFill="1" applyBorder="1" applyAlignment="1">
      <alignment horizontal="left" vertical="top" wrapText="1"/>
    </xf>
    <xf numFmtId="0" fontId="3" fillId="32" borderId="0" xfId="0" applyFont="1" applyFill="1" applyBorder="1" applyAlignment="1">
      <alignment vertical="top"/>
    </xf>
    <xf numFmtId="0" fontId="15" fillId="0" borderId="0" xfId="0" applyFont="1" applyBorder="1" applyAlignment="1">
      <alignment horizontal="center" vertical="top" wrapText="1"/>
    </xf>
    <xf numFmtId="0" fontId="16" fillId="32" borderId="10" xfId="0" applyFont="1" applyFill="1" applyBorder="1" applyAlignment="1">
      <alignment vertical="top" wrapText="1"/>
    </xf>
    <xf numFmtId="0" fontId="2" fillId="32" borderId="10" xfId="0" applyFont="1" applyFill="1" applyBorder="1" applyAlignment="1">
      <alignment vertical="top" wrapText="1"/>
    </xf>
    <xf numFmtId="0" fontId="57" fillId="32" borderId="10" xfId="0" applyFont="1" applyFill="1" applyBorder="1" applyAlignment="1">
      <alignment vertical="top" wrapText="1"/>
    </xf>
    <xf numFmtId="0" fontId="57" fillId="0" borderId="10" xfId="0" applyFont="1" applyBorder="1" applyAlignment="1">
      <alignment vertical="center" wrapText="1"/>
    </xf>
    <xf numFmtId="0" fontId="1" fillId="32" borderId="11"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19" xfId="0" applyFont="1" applyFill="1" applyBorder="1" applyAlignment="1">
      <alignment horizontal="center" vertical="top" wrapText="1"/>
    </xf>
    <xf numFmtId="0" fontId="1" fillId="0" borderId="10" xfId="0" applyFont="1" applyFill="1" applyBorder="1" applyAlignment="1">
      <alignment horizontal="left" vertical="top" wrapText="1"/>
    </xf>
    <xf numFmtId="0" fontId="2" fillId="0" borderId="16"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57" fillId="0" borderId="10" xfId="0" applyFont="1" applyFill="1" applyBorder="1" applyAlignment="1">
      <alignment horizontal="left"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1" fillId="0" borderId="27" xfId="0" applyNumberFormat="1" applyFont="1" applyFill="1" applyBorder="1" applyAlignment="1">
      <alignment horizontal="left" vertical="top" wrapText="1"/>
    </xf>
    <xf numFmtId="0" fontId="3" fillId="0" borderId="0" xfId="0" applyFont="1" applyFill="1" applyAlignment="1">
      <alignment vertical="top"/>
    </xf>
    <xf numFmtId="0" fontId="15" fillId="0" borderId="0" xfId="0" applyFont="1" applyFill="1" applyAlignment="1">
      <alignment horizontal="center" vertical="top"/>
    </xf>
    <xf numFmtId="0" fontId="15" fillId="0" borderId="0" xfId="0" applyFont="1" applyFill="1" applyAlignment="1">
      <alignment vertical="top"/>
    </xf>
    <xf numFmtId="0" fontId="2" fillId="0" borderId="0" xfId="0" applyFont="1" applyFill="1" applyAlignment="1">
      <alignment horizontal="center"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center" wrapText="1"/>
    </xf>
    <xf numFmtId="207" fontId="1" fillId="0" borderId="0" xfId="0" applyNumberFormat="1" applyFont="1" applyFill="1" applyAlignment="1">
      <alignment horizontal="left" vertical="center" wrapText="1"/>
    </xf>
    <xf numFmtId="207" fontId="1" fillId="0" borderId="28" xfId="0" applyNumberFormat="1" applyFont="1" applyFill="1" applyBorder="1" applyAlignment="1">
      <alignment horizontal="center" vertical="center" wrapText="1"/>
    </xf>
    <xf numFmtId="207" fontId="1" fillId="0" borderId="29" xfId="0" applyNumberFormat="1" applyFont="1" applyFill="1" applyBorder="1" applyAlignment="1">
      <alignment horizontal="center" vertical="center" wrapText="1"/>
    </xf>
    <xf numFmtId="207" fontId="1" fillId="0" borderId="30" xfId="0" applyNumberFormat="1" applyFont="1" applyFill="1" applyBorder="1" applyAlignment="1">
      <alignment horizontal="center" vertical="center" wrapText="1"/>
    </xf>
    <xf numFmtId="207" fontId="1" fillId="0" borderId="31" xfId="0" applyNumberFormat="1"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207" fontId="58"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2" fillId="0" borderId="0" xfId="0" applyFont="1" applyFill="1" applyBorder="1" applyAlignment="1">
      <alignment horizontal="center" vertical="top" wrapText="1"/>
    </xf>
    <xf numFmtId="207" fontId="2"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207" fontId="1" fillId="0" borderId="10" xfId="0" applyNumberFormat="1" applyFont="1" applyFill="1" applyBorder="1" applyAlignment="1">
      <alignment horizontal="left" vertical="center" wrapText="1"/>
    </xf>
    <xf numFmtId="0" fontId="9" fillId="0" borderId="10" xfId="0" applyFont="1" applyFill="1" applyBorder="1" applyAlignment="1">
      <alignment vertical="center" wrapText="1"/>
    </xf>
    <xf numFmtId="207" fontId="9" fillId="0" borderId="10" xfId="0" applyNumberFormat="1" applyFont="1" applyFill="1" applyBorder="1" applyAlignment="1">
      <alignment horizontal="center" vertical="center" wrapText="1"/>
    </xf>
    <xf numFmtId="0" fontId="1" fillId="0" borderId="0" xfId="0" applyFont="1" applyFill="1" applyAlignment="1">
      <alignment/>
    </xf>
    <xf numFmtId="49" fontId="14" fillId="0" borderId="10" xfId="0" applyNumberFormat="1" applyFont="1" applyFill="1" applyBorder="1" applyAlignment="1">
      <alignment horizontal="center" vertical="top" wrapText="1"/>
    </xf>
    <xf numFmtId="0" fontId="3" fillId="32" borderId="0" xfId="0" applyFont="1" applyFill="1" applyAlignment="1">
      <alignment horizontal="left" vertical="top" wrapText="1"/>
    </xf>
    <xf numFmtId="0" fontId="1" fillId="32" borderId="10" xfId="0" applyFont="1" applyFill="1" applyBorder="1" applyAlignment="1">
      <alignment horizontal="center" vertical="top" wrapText="1" readingOrder="1"/>
    </xf>
    <xf numFmtId="0" fontId="1" fillId="0" borderId="10" xfId="0" applyFont="1" applyBorder="1" applyAlignment="1">
      <alignment vertical="top" wrapText="1"/>
    </xf>
    <xf numFmtId="0" fontId="9" fillId="0" borderId="10" xfId="0" applyFont="1" applyBorder="1" applyAlignment="1">
      <alignment vertical="top" wrapText="1"/>
    </xf>
    <xf numFmtId="0" fontId="1" fillId="32" borderId="0" xfId="0" applyFont="1" applyFill="1" applyAlignment="1">
      <alignment horizontal="center" vertical="top" wrapText="1"/>
    </xf>
    <xf numFmtId="0" fontId="3" fillId="32" borderId="0" xfId="0" applyFont="1" applyFill="1" applyAlignment="1">
      <alignmen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applyAlignment="1">
      <alignment vertical="top" wrapText="1"/>
    </xf>
    <xf numFmtId="0" fontId="10" fillId="0" borderId="0" xfId="0" applyFont="1" applyFill="1" applyAlignment="1">
      <alignment horizontal="center" vertical="top" wrapText="1"/>
    </xf>
    <xf numFmtId="0" fontId="0" fillId="0" borderId="0" xfId="0" applyFill="1" applyAlignment="1">
      <alignment vertical="top" wrapText="1"/>
    </xf>
    <xf numFmtId="207" fontId="2" fillId="0" borderId="10" xfId="0" applyNumberFormat="1" applyFont="1" applyFill="1" applyBorder="1" applyAlignment="1">
      <alignment horizontal="left" vertical="top" wrapText="1"/>
    </xf>
    <xf numFmtId="0" fontId="0" fillId="0" borderId="0" xfId="0" applyAlignment="1">
      <alignment horizontal="center" vertical="center" wrapText="1"/>
    </xf>
    <xf numFmtId="0" fontId="1" fillId="0" borderId="10" xfId="0" applyFont="1" applyFill="1" applyBorder="1" applyAlignment="1">
      <alignment horizontal="center" vertical="top" wrapText="1"/>
    </xf>
    <xf numFmtId="207" fontId="1" fillId="0" borderId="10" xfId="0" applyNumberFormat="1" applyFont="1" applyFill="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3" fontId="59" fillId="0" borderId="0" xfId="0" applyNumberFormat="1" applyFont="1" applyFill="1" applyAlignment="1">
      <alignment horizontal="center" vertical="top" wrapText="1"/>
    </xf>
    <xf numFmtId="3" fontId="60" fillId="0" borderId="0" xfId="0" applyNumberFormat="1" applyFont="1" applyFill="1" applyAlignment="1">
      <alignment horizontal="center" vertical="top" wrapText="1"/>
    </xf>
    <xf numFmtId="3" fontId="61" fillId="0" borderId="0" xfId="0" applyNumberFormat="1" applyFont="1" applyFill="1" applyAlignment="1">
      <alignment horizontal="center" vertical="top" wrapText="1"/>
    </xf>
    <xf numFmtId="3" fontId="59" fillId="0" borderId="10" xfId="0" applyNumberFormat="1" applyFont="1" applyFill="1" applyBorder="1" applyAlignment="1">
      <alignment horizontal="center" vertical="top" wrapText="1"/>
    </xf>
    <xf numFmtId="208" fontId="59" fillId="0" borderId="10" xfId="0" applyNumberFormat="1" applyFont="1" applyFill="1" applyBorder="1" applyAlignment="1">
      <alignment horizontal="center" vertical="top" wrapText="1"/>
    </xf>
    <xf numFmtId="208" fontId="60" fillId="0" borderId="10" xfId="0" applyNumberFormat="1" applyFont="1" applyFill="1" applyBorder="1" applyAlignment="1">
      <alignment horizontal="center" vertical="top" wrapText="1"/>
    </xf>
    <xf numFmtId="207" fontId="60" fillId="0" borderId="0" xfId="0" applyNumberFormat="1" applyFont="1" applyFill="1" applyBorder="1" applyAlignment="1">
      <alignment horizontal="center" vertical="top" wrapText="1"/>
    </xf>
    <xf numFmtId="0" fontId="59" fillId="0" borderId="0" xfId="0" applyFont="1" applyFill="1" applyAlignment="1">
      <alignment horizontal="center" vertical="top" wrapText="1"/>
    </xf>
    <xf numFmtId="208" fontId="11" fillId="0" borderId="10" xfId="0" applyNumberFormat="1" applyFont="1" applyFill="1" applyBorder="1" applyAlignment="1">
      <alignment horizontal="center" vertical="center" wrapText="1"/>
    </xf>
    <xf numFmtId="208" fontId="3" fillId="0" borderId="0" xfId="0" applyNumberFormat="1" applyFont="1" applyFill="1" applyBorder="1" applyAlignment="1">
      <alignment vertical="center" wrapText="1"/>
    </xf>
    <xf numFmtId="208" fontId="1" fillId="0" borderId="10" xfId="0" applyNumberFormat="1" applyFont="1" applyFill="1" applyBorder="1" applyAlignment="1">
      <alignment horizontal="center" vertical="top" wrapText="1"/>
    </xf>
    <xf numFmtId="0" fontId="2" fillId="0" borderId="0" xfId="0" applyFont="1" applyFill="1" applyBorder="1" applyAlignment="1">
      <alignment horizontal="left" vertical="center" wrapText="1"/>
    </xf>
    <xf numFmtId="1" fontId="11" fillId="0" borderId="0" xfId="0" applyNumberFormat="1" applyFont="1" applyFill="1" applyAlignment="1">
      <alignment vertical="center" wrapText="1"/>
    </xf>
    <xf numFmtId="0" fontId="14" fillId="0" borderId="0" xfId="0" applyFont="1" applyFill="1" applyAlignment="1">
      <alignment horizontal="right" vertical="center" wrapText="1"/>
    </xf>
    <xf numFmtId="0" fontId="1" fillId="0" borderId="13" xfId="0" applyFont="1" applyFill="1" applyBorder="1" applyAlignment="1">
      <alignment horizontal="center" vertical="center"/>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0" fontId="1" fillId="0" borderId="13" xfId="0" applyFont="1" applyFill="1" applyBorder="1" applyAlignment="1">
      <alignment vertical="top" wrapText="1"/>
    </xf>
    <xf numFmtId="0" fontId="1" fillId="0" borderId="13" xfId="0" applyFont="1" applyFill="1" applyBorder="1" applyAlignment="1">
      <alignment vertical="top" wrapText="1"/>
    </xf>
    <xf numFmtId="207" fontId="1" fillId="0" borderId="0" xfId="0" applyNumberFormat="1" applyFont="1" applyFill="1" applyAlignment="1">
      <alignment vertical="center"/>
    </xf>
    <xf numFmtId="0" fontId="2" fillId="0" borderId="13" xfId="0" applyFont="1" applyFill="1" applyBorder="1" applyAlignment="1">
      <alignment vertical="top" wrapText="1"/>
    </xf>
    <xf numFmtId="0" fontId="1" fillId="0" borderId="13" xfId="0" applyFont="1" applyFill="1" applyBorder="1" applyAlignment="1">
      <alignment horizontal="left" vertical="top" wrapText="1"/>
    </xf>
    <xf numFmtId="208" fontId="1" fillId="0" borderId="10" xfId="0" applyNumberFormat="1" applyFont="1" applyFill="1" applyBorder="1" applyAlignment="1">
      <alignment horizontal="center" vertical="center" wrapText="1"/>
    </xf>
    <xf numFmtId="0" fontId="2" fillId="32" borderId="0" xfId="0" applyFont="1" applyFill="1" applyAlignment="1">
      <alignment horizontal="center" vertical="center" wrapText="1"/>
    </xf>
    <xf numFmtId="0" fontId="3" fillId="32" borderId="15"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3" fillId="32" borderId="0" xfId="0" applyFont="1" applyFill="1" applyAlignment="1">
      <alignment horizontal="left" vertical="center"/>
    </xf>
    <xf numFmtId="0" fontId="0" fillId="0" borderId="0" xfId="0" applyAlignment="1">
      <alignment horizontal="left" vertical="center"/>
    </xf>
    <xf numFmtId="0" fontId="1" fillId="0" borderId="1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9" xfId="0" applyFont="1" applyFill="1" applyBorder="1" applyAlignment="1">
      <alignment horizontal="center" vertical="top" wrapText="1"/>
    </xf>
    <xf numFmtId="0" fontId="15" fillId="0" borderId="0" xfId="0" applyFont="1" applyFill="1" applyAlignment="1">
      <alignment horizontal="justify" vertical="top"/>
    </xf>
    <xf numFmtId="0" fontId="15" fillId="0" borderId="0" xfId="0" applyNumberFormat="1" applyFont="1" applyFill="1" applyAlignment="1">
      <alignment horizontal="justify" vertical="top"/>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0" fillId="0" borderId="0" xfId="0" applyAlignment="1">
      <alignment horizontal="left" vertical="top"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8"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8" xfId="0" applyFont="1" applyFill="1" applyBorder="1" applyAlignment="1">
      <alignment horizontal="center" vertical="top" wrapText="1"/>
    </xf>
    <xf numFmtId="49" fontId="14" fillId="0" borderId="28" xfId="0" applyNumberFormat="1" applyFont="1" applyFill="1" applyBorder="1" applyAlignment="1">
      <alignment horizontal="center" vertical="center" wrapText="1"/>
    </xf>
    <xf numFmtId="49" fontId="14" fillId="0" borderId="32"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207" fontId="1" fillId="0" borderId="0" xfId="0" applyNumberFormat="1" applyFont="1" applyFill="1" applyAlignment="1">
      <alignment horizontal="left" vertical="center" wrapText="1"/>
    </xf>
    <xf numFmtId="0" fontId="0" fillId="0" borderId="0" xfId="0" applyAlignment="1">
      <alignment horizontal="left" vertical="center" wrapText="1"/>
    </xf>
    <xf numFmtId="207" fontId="1" fillId="0" borderId="0" xfId="0" applyNumberFormat="1" applyFont="1" applyFill="1" applyBorder="1" applyAlignment="1">
      <alignment horizontal="right" vertical="center" wrapText="1"/>
    </xf>
    <xf numFmtId="207" fontId="1" fillId="0" borderId="23"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207" fontId="2" fillId="0" borderId="0" xfId="0" applyNumberFormat="1" applyFont="1" applyFill="1" applyAlignment="1">
      <alignment horizontal="center" vertical="center" wrapText="1"/>
    </xf>
    <xf numFmtId="207" fontId="1" fillId="0" borderId="0" xfId="0" applyNumberFormat="1" applyFont="1" applyFill="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5"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1" fontId="1" fillId="0" borderId="14" xfId="0" applyNumberFormat="1" applyFont="1" applyFill="1" applyBorder="1" applyAlignment="1">
      <alignment horizontal="center" vertical="center" wrapText="1"/>
    </xf>
    <xf numFmtId="0" fontId="10" fillId="0" borderId="0" xfId="0" applyFont="1" applyFill="1" applyAlignment="1">
      <alignment vertical="center" wrapText="1"/>
    </xf>
    <xf numFmtId="0" fontId="3" fillId="0" borderId="0" xfId="0" applyFont="1" applyFill="1" applyBorder="1" applyAlignment="1">
      <alignment horizontal="right"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 fillId="0" borderId="14" xfId="0" applyFont="1" applyFill="1" applyBorder="1" applyAlignment="1">
      <alignment horizontal="center" vertical="center" wrapText="1"/>
    </xf>
    <xf numFmtId="0" fontId="10"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Fill="1" applyAlignment="1">
      <alignment vertical="center"/>
    </xf>
    <xf numFmtId="0" fontId="0" fillId="0" borderId="37" xfId="0" applyFill="1" applyBorder="1" applyAlignment="1">
      <alignment horizontal="center" vertical="center" wrapText="1"/>
    </xf>
    <xf numFmtId="0" fontId="1"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8" fillId="0" borderId="0" xfId="0" applyFont="1" applyAlignment="1">
      <alignment horizontal="left" vertical="center" wrapText="1"/>
    </xf>
    <xf numFmtId="0" fontId="1" fillId="0" borderId="0" xfId="0" applyFont="1" applyFill="1" applyAlignment="1">
      <alignment vertical="center" wrapText="1"/>
    </xf>
    <xf numFmtId="0" fontId="0" fillId="0" borderId="0" xfId="0" applyAlignment="1">
      <alignment vertical="center"/>
    </xf>
    <xf numFmtId="0" fontId="1" fillId="0" borderId="33" xfId="0" applyFont="1" applyFill="1" applyBorder="1" applyAlignment="1">
      <alignment horizontal="center" vertical="center" wrapText="1"/>
    </xf>
    <xf numFmtId="0" fontId="1" fillId="0" borderId="28" xfId="0" applyFont="1" applyFill="1" applyBorder="1" applyAlignment="1">
      <alignment vertical="center" wrapText="1"/>
    </xf>
    <xf numFmtId="0" fontId="0" fillId="0" borderId="30" xfId="0" applyFill="1" applyBorder="1" applyAlignment="1">
      <alignment vertical="center" wrapText="1"/>
    </xf>
    <xf numFmtId="0" fontId="1" fillId="0" borderId="42" xfId="0" applyFont="1" applyFill="1" applyBorder="1" applyAlignment="1">
      <alignment horizontal="center" vertical="center" wrapText="1"/>
    </xf>
    <xf numFmtId="0" fontId="0" fillId="0" borderId="39" xfId="0" applyFill="1" applyBorder="1" applyAlignment="1">
      <alignment vertical="center"/>
    </xf>
    <xf numFmtId="0" fontId="10" fillId="0" borderId="0" xfId="0" applyFont="1" applyFill="1" applyAlignment="1">
      <alignment vertical="center"/>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4" xfId="0" applyFont="1" applyFill="1" applyBorder="1" applyAlignment="1">
      <alignment vertical="center"/>
    </xf>
    <xf numFmtId="0" fontId="1" fillId="0" borderId="21" xfId="0" applyFont="1" applyFill="1" applyBorder="1" applyAlignment="1">
      <alignment horizontal="center" vertical="center" wrapText="1"/>
    </xf>
    <xf numFmtId="0" fontId="0" fillId="0" borderId="54" xfId="0" applyFont="1" applyFill="1" applyBorder="1" applyAlignment="1">
      <alignment vertical="center"/>
    </xf>
    <xf numFmtId="2" fontId="4" fillId="0" borderId="14"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 fillId="0" borderId="0" xfId="0" applyFont="1" applyFill="1" applyAlignment="1">
      <alignment horizontal="left" vertical="center"/>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top" wrapText="1"/>
    </xf>
    <xf numFmtId="0" fontId="0" fillId="0" borderId="19" xfId="0" applyBorder="1" applyAlignment="1">
      <alignment horizontal="center" vertical="top" wrapText="1"/>
    </xf>
    <xf numFmtId="0" fontId="0" fillId="0" borderId="19" xfId="0" applyBorder="1" applyAlignment="1">
      <alignment horizontal="center"/>
    </xf>
    <xf numFmtId="0" fontId="0" fillId="0" borderId="13" xfId="0" applyBorder="1" applyAlignment="1">
      <alignment horizontal="center"/>
    </xf>
    <xf numFmtId="0" fontId="1" fillId="0" borderId="16" xfId="0" applyFont="1" applyFill="1" applyBorder="1" applyAlignment="1">
      <alignment vertical="top" wrapText="1"/>
    </xf>
    <xf numFmtId="0" fontId="0" fillId="0" borderId="19" xfId="0" applyBorder="1" applyAlignment="1">
      <alignment vertical="top" wrapText="1"/>
    </xf>
    <xf numFmtId="0" fontId="0" fillId="0" borderId="13" xfId="0" applyBorder="1" applyAlignment="1">
      <alignment vertical="top" wrapText="1"/>
    </xf>
    <xf numFmtId="0" fontId="0" fillId="0" borderId="24" xfId="0" applyFill="1" applyBorder="1" applyAlignment="1">
      <alignment horizontal="center" vertical="center" wrapText="1"/>
    </xf>
    <xf numFmtId="0" fontId="0" fillId="0" borderId="13"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67"/>
  <sheetViews>
    <sheetView zoomScalePageLayoutView="0" workbookViewId="0" topLeftCell="A1">
      <selection activeCell="E9" sqref="E9"/>
    </sheetView>
  </sheetViews>
  <sheetFormatPr defaultColWidth="9.00390625" defaultRowHeight="12.75"/>
  <cols>
    <col min="1" max="1" width="27.375" style="173" customWidth="1"/>
    <col min="2" max="2" width="48.375" style="249" customWidth="1"/>
    <col min="3" max="3" width="11.875" style="197" customWidth="1"/>
    <col min="4" max="4" width="22.125" style="173" customWidth="1"/>
    <col min="5" max="5" width="46.125" style="173" customWidth="1"/>
    <col min="6" max="6" width="17.875" style="173" customWidth="1"/>
    <col min="7" max="7" width="24.375" style="173" customWidth="1"/>
    <col min="8" max="16384" width="9.125" style="173" customWidth="1"/>
  </cols>
  <sheetData>
    <row r="1" spans="1:3" ht="15">
      <c r="A1" s="291" t="s">
        <v>965</v>
      </c>
      <c r="B1" s="291"/>
      <c r="C1" s="291"/>
    </row>
    <row r="2" spans="1:3" ht="15">
      <c r="A2" s="291" t="s">
        <v>218</v>
      </c>
      <c r="B2" s="291"/>
      <c r="C2" s="291"/>
    </row>
    <row r="3" spans="1:3" ht="15">
      <c r="A3" s="291" t="s">
        <v>964</v>
      </c>
      <c r="B3" s="291"/>
      <c r="C3" s="291"/>
    </row>
    <row r="4" spans="1:3" ht="15">
      <c r="A4" s="291" t="s">
        <v>216</v>
      </c>
      <c r="B4" s="291"/>
      <c r="C4" s="291"/>
    </row>
    <row r="5" spans="1:3" ht="15">
      <c r="A5" s="291" t="s">
        <v>1050</v>
      </c>
      <c r="B5" s="291"/>
      <c r="C5" s="291"/>
    </row>
    <row r="6" spans="1:3" ht="15">
      <c r="A6" s="291" t="s">
        <v>1071</v>
      </c>
      <c r="B6" s="292"/>
      <c r="C6" s="292"/>
    </row>
    <row r="7" spans="1:3" ht="15">
      <c r="A7" s="172"/>
      <c r="B7" s="244"/>
      <c r="C7" s="174"/>
    </row>
    <row r="8" spans="1:3" ht="77.25" customHeight="1">
      <c r="A8" s="287" t="s">
        <v>899</v>
      </c>
      <c r="B8" s="287"/>
      <c r="C8" s="287"/>
    </row>
    <row r="9" spans="1:3" ht="15">
      <c r="A9" s="288" t="s">
        <v>703</v>
      </c>
      <c r="B9" s="288"/>
      <c r="C9" s="288"/>
    </row>
    <row r="10" spans="1:3" ht="63">
      <c r="A10" s="175" t="s">
        <v>704</v>
      </c>
      <c r="B10" s="245" t="s">
        <v>705</v>
      </c>
      <c r="C10" s="176" t="s">
        <v>706</v>
      </c>
    </row>
    <row r="11" spans="1:3" ht="15.75">
      <c r="A11" s="176">
        <v>1</v>
      </c>
      <c r="B11" s="179">
        <v>2</v>
      </c>
      <c r="C11" s="176">
        <v>3</v>
      </c>
    </row>
    <row r="12" spans="1:3" ht="63">
      <c r="A12" s="177"/>
      <c r="B12" s="178" t="s">
        <v>707</v>
      </c>
      <c r="C12" s="179"/>
    </row>
    <row r="13" spans="1:3" ht="63">
      <c r="A13" s="180" t="s">
        <v>708</v>
      </c>
      <c r="B13" s="180" t="s">
        <v>709</v>
      </c>
      <c r="C13" s="179">
        <v>100</v>
      </c>
    </row>
    <row r="14" spans="1:3" ht="63">
      <c r="A14" s="180" t="s">
        <v>710</v>
      </c>
      <c r="B14" s="181" t="s">
        <v>711</v>
      </c>
      <c r="C14" s="179">
        <v>100</v>
      </c>
    </row>
    <row r="15" spans="1:3" ht="47.25">
      <c r="A15" s="177"/>
      <c r="B15" s="178" t="s">
        <v>60</v>
      </c>
      <c r="C15" s="179"/>
    </row>
    <row r="16" spans="1:3" ht="78.75">
      <c r="A16" s="180" t="s">
        <v>712</v>
      </c>
      <c r="B16" s="181" t="s">
        <v>713</v>
      </c>
      <c r="C16" s="179">
        <v>100</v>
      </c>
    </row>
    <row r="17" spans="1:3" ht="47.25">
      <c r="A17" s="180" t="s">
        <v>714</v>
      </c>
      <c r="B17" s="180" t="s">
        <v>715</v>
      </c>
      <c r="C17" s="179">
        <v>100</v>
      </c>
    </row>
    <row r="18" spans="1:3" ht="47.25">
      <c r="A18" s="180" t="s">
        <v>716</v>
      </c>
      <c r="B18" s="180" t="s">
        <v>717</v>
      </c>
      <c r="C18" s="179">
        <v>100</v>
      </c>
    </row>
    <row r="19" spans="1:3" ht="47.25">
      <c r="A19" s="180" t="s">
        <v>718</v>
      </c>
      <c r="B19" s="180" t="s">
        <v>719</v>
      </c>
      <c r="C19" s="179">
        <v>100</v>
      </c>
    </row>
    <row r="20" spans="1:3" ht="47.25">
      <c r="A20" s="180" t="s">
        <v>720</v>
      </c>
      <c r="B20" s="180" t="s">
        <v>721</v>
      </c>
      <c r="C20" s="179">
        <v>100</v>
      </c>
    </row>
    <row r="21" spans="1:3" ht="31.5">
      <c r="A21" s="180" t="s">
        <v>722</v>
      </c>
      <c r="B21" s="180" t="s">
        <v>723</v>
      </c>
      <c r="C21" s="179">
        <v>100</v>
      </c>
    </row>
    <row r="22" spans="1:3" ht="31.5">
      <c r="A22" s="180" t="s">
        <v>724</v>
      </c>
      <c r="B22" s="180" t="s">
        <v>725</v>
      </c>
      <c r="C22" s="179">
        <v>100</v>
      </c>
    </row>
    <row r="23" spans="1:6" ht="47.25">
      <c r="A23" s="182"/>
      <c r="B23" s="183" t="s">
        <v>136</v>
      </c>
      <c r="C23" s="176"/>
      <c r="D23" s="184"/>
      <c r="E23" s="185"/>
      <c r="F23" s="186"/>
    </row>
    <row r="24" spans="1:3" ht="78.75">
      <c r="A24" s="180" t="s">
        <v>726</v>
      </c>
      <c r="B24" s="180" t="s">
        <v>727</v>
      </c>
      <c r="C24" s="179">
        <v>100</v>
      </c>
    </row>
    <row r="25" spans="1:3" ht="78.75">
      <c r="A25" s="180" t="s">
        <v>728</v>
      </c>
      <c r="B25" s="180" t="s">
        <v>729</v>
      </c>
      <c r="C25" s="179">
        <v>100</v>
      </c>
    </row>
    <row r="26" spans="1:3" ht="78.75">
      <c r="A26" s="180" t="s">
        <v>730</v>
      </c>
      <c r="B26" s="180" t="s">
        <v>731</v>
      </c>
      <c r="C26" s="179">
        <v>100</v>
      </c>
    </row>
    <row r="27" spans="1:3" ht="78.75">
      <c r="A27" s="180" t="s">
        <v>732</v>
      </c>
      <c r="B27" s="180" t="s">
        <v>733</v>
      </c>
      <c r="C27" s="179">
        <v>100</v>
      </c>
    </row>
    <row r="28" spans="1:3" ht="47.25">
      <c r="A28" s="177"/>
      <c r="B28" s="178" t="s">
        <v>734</v>
      </c>
      <c r="C28" s="179"/>
    </row>
    <row r="29" spans="1:3" ht="63">
      <c r="A29" s="180" t="s">
        <v>735</v>
      </c>
      <c r="B29" s="180" t="s">
        <v>736</v>
      </c>
      <c r="C29" s="179">
        <v>100</v>
      </c>
    </row>
    <row r="30" spans="1:3" ht="63">
      <c r="A30" s="180" t="s">
        <v>737</v>
      </c>
      <c r="B30" s="180" t="s">
        <v>738</v>
      </c>
      <c r="C30" s="179">
        <v>100</v>
      </c>
    </row>
    <row r="31" spans="1:3" ht="31.5">
      <c r="A31" s="177"/>
      <c r="B31" s="187" t="s">
        <v>739</v>
      </c>
      <c r="C31" s="179"/>
    </row>
    <row r="32" spans="1:3" ht="78.75">
      <c r="A32" s="180" t="s">
        <v>740</v>
      </c>
      <c r="B32" s="180" t="s">
        <v>741</v>
      </c>
      <c r="C32" s="179">
        <v>100</v>
      </c>
    </row>
    <row r="33" spans="1:3" ht="78.75">
      <c r="A33" s="180" t="s">
        <v>742</v>
      </c>
      <c r="B33" s="180" t="s">
        <v>743</v>
      </c>
      <c r="C33" s="179">
        <v>100</v>
      </c>
    </row>
    <row r="34" spans="1:3" ht="110.25">
      <c r="A34" s="180" t="s">
        <v>744</v>
      </c>
      <c r="B34" s="180" t="s">
        <v>745</v>
      </c>
      <c r="C34" s="179">
        <v>100</v>
      </c>
    </row>
    <row r="35" spans="1:3" ht="110.25">
      <c r="A35" s="180" t="s">
        <v>746</v>
      </c>
      <c r="B35" s="180" t="s">
        <v>747</v>
      </c>
      <c r="C35" s="179">
        <v>100</v>
      </c>
    </row>
    <row r="36" spans="1:3" ht="78.75">
      <c r="A36" s="180" t="s">
        <v>748</v>
      </c>
      <c r="B36" s="180" t="s">
        <v>749</v>
      </c>
      <c r="C36" s="179">
        <v>100</v>
      </c>
    </row>
    <row r="37" spans="1:3" ht="78.75">
      <c r="A37" s="180" t="s">
        <v>750</v>
      </c>
      <c r="B37" s="180" t="s">
        <v>751</v>
      </c>
      <c r="C37" s="179">
        <v>100</v>
      </c>
    </row>
    <row r="38" spans="1:3" ht="78.75">
      <c r="A38" s="180" t="s">
        <v>752</v>
      </c>
      <c r="B38" s="180" t="s">
        <v>753</v>
      </c>
      <c r="C38" s="179">
        <v>100</v>
      </c>
    </row>
    <row r="39" spans="1:3" ht="78.75">
      <c r="A39" s="180" t="s">
        <v>754</v>
      </c>
      <c r="B39" s="180" t="s">
        <v>755</v>
      </c>
      <c r="C39" s="179">
        <v>100</v>
      </c>
    </row>
    <row r="40" spans="1:3" ht="110.25">
      <c r="A40" s="180" t="s">
        <v>756</v>
      </c>
      <c r="B40" s="180" t="s">
        <v>757</v>
      </c>
      <c r="C40" s="179">
        <v>100</v>
      </c>
    </row>
    <row r="41" spans="1:3" ht="47.25">
      <c r="A41" s="180" t="s">
        <v>758</v>
      </c>
      <c r="B41" s="180" t="s">
        <v>759</v>
      </c>
      <c r="C41" s="179">
        <v>100</v>
      </c>
    </row>
    <row r="42" spans="1:3" ht="47.25">
      <c r="A42" s="180" t="s">
        <v>760</v>
      </c>
      <c r="B42" s="180" t="s">
        <v>761</v>
      </c>
      <c r="C42" s="179">
        <v>100</v>
      </c>
    </row>
    <row r="43" spans="1:3" ht="15.75">
      <c r="A43" s="180"/>
      <c r="B43" s="188" t="s">
        <v>473</v>
      </c>
      <c r="C43" s="179"/>
    </row>
    <row r="44" spans="1:3" ht="31.5">
      <c r="A44" s="180" t="s">
        <v>762</v>
      </c>
      <c r="B44" s="181" t="s">
        <v>763</v>
      </c>
      <c r="C44" s="179">
        <v>100</v>
      </c>
    </row>
    <row r="45" spans="1:3" ht="31.5">
      <c r="A45" s="180" t="s">
        <v>764</v>
      </c>
      <c r="B45" s="181" t="s">
        <v>765</v>
      </c>
      <c r="C45" s="179">
        <v>100</v>
      </c>
    </row>
    <row r="46" spans="1:3" ht="94.5">
      <c r="A46" s="180" t="s">
        <v>766</v>
      </c>
      <c r="B46" s="181" t="s">
        <v>767</v>
      </c>
      <c r="C46" s="179">
        <v>100</v>
      </c>
    </row>
    <row r="47" spans="1:3" ht="94.5">
      <c r="A47" s="180" t="s">
        <v>768</v>
      </c>
      <c r="B47" s="181" t="s">
        <v>769</v>
      </c>
      <c r="C47" s="179">
        <v>100</v>
      </c>
    </row>
    <row r="48" spans="1:3" ht="31.5">
      <c r="A48" s="180" t="s">
        <v>770</v>
      </c>
      <c r="B48" s="181" t="s">
        <v>771</v>
      </c>
      <c r="C48" s="179">
        <v>100</v>
      </c>
    </row>
    <row r="49" spans="1:3" ht="31.5">
      <c r="A49" s="179" t="s">
        <v>772</v>
      </c>
      <c r="B49" s="181" t="s">
        <v>773</v>
      </c>
      <c r="C49" s="179">
        <v>100</v>
      </c>
    </row>
    <row r="50" spans="1:3" ht="31.5">
      <c r="A50" s="189" t="s">
        <v>932</v>
      </c>
      <c r="B50" s="180" t="s">
        <v>774</v>
      </c>
      <c r="C50" s="179">
        <v>100</v>
      </c>
    </row>
    <row r="51" spans="1:3" ht="31.5">
      <c r="A51" s="189" t="s">
        <v>933</v>
      </c>
      <c r="B51" s="181" t="s">
        <v>775</v>
      </c>
      <c r="C51" s="179">
        <v>100</v>
      </c>
    </row>
    <row r="52" spans="1:3" ht="31.5">
      <c r="A52" s="180"/>
      <c r="B52" s="188" t="s">
        <v>776</v>
      </c>
      <c r="C52" s="179"/>
    </row>
    <row r="53" spans="1:3" ht="47.25">
      <c r="A53" s="189" t="s">
        <v>934</v>
      </c>
      <c r="B53" s="180" t="s">
        <v>777</v>
      </c>
      <c r="C53" s="179">
        <v>100</v>
      </c>
    </row>
    <row r="54" spans="1:3" ht="47.25">
      <c r="A54" s="189" t="s">
        <v>935</v>
      </c>
      <c r="B54" s="180" t="s">
        <v>778</v>
      </c>
      <c r="C54" s="179">
        <v>100</v>
      </c>
    </row>
    <row r="55" spans="1:3" ht="47.25">
      <c r="A55" s="189" t="s">
        <v>936</v>
      </c>
      <c r="B55" s="180" t="s">
        <v>779</v>
      </c>
      <c r="C55" s="179">
        <v>100</v>
      </c>
    </row>
    <row r="56" spans="1:3" ht="47.25">
      <c r="A56" s="189" t="s">
        <v>937</v>
      </c>
      <c r="B56" s="180" t="s">
        <v>780</v>
      </c>
      <c r="C56" s="179">
        <v>100</v>
      </c>
    </row>
    <row r="57" spans="1:3" ht="47.25">
      <c r="A57" s="189" t="s">
        <v>938</v>
      </c>
      <c r="B57" s="180" t="s">
        <v>781</v>
      </c>
      <c r="C57" s="179">
        <v>100</v>
      </c>
    </row>
    <row r="58" spans="1:3" ht="47.25">
      <c r="A58" s="189" t="s">
        <v>939</v>
      </c>
      <c r="B58" s="180" t="s">
        <v>782</v>
      </c>
      <c r="C58" s="179">
        <v>100</v>
      </c>
    </row>
    <row r="59" spans="1:3" ht="78.75">
      <c r="A59" s="190" t="s">
        <v>940</v>
      </c>
      <c r="B59" s="246" t="s">
        <v>783</v>
      </c>
      <c r="C59" s="179">
        <v>100</v>
      </c>
    </row>
    <row r="60" spans="1:3" ht="78.75">
      <c r="A60" s="190" t="s">
        <v>941</v>
      </c>
      <c r="B60" s="247" t="s">
        <v>784</v>
      </c>
      <c r="C60" s="179">
        <v>100</v>
      </c>
    </row>
    <row r="61" spans="1:3" ht="94.5">
      <c r="A61" s="190" t="s">
        <v>942</v>
      </c>
      <c r="B61" s="246" t="s">
        <v>785</v>
      </c>
      <c r="C61" s="179">
        <v>100</v>
      </c>
    </row>
    <row r="62" spans="1:3" ht="94.5">
      <c r="A62" s="190" t="s">
        <v>943</v>
      </c>
      <c r="B62" s="247" t="s">
        <v>786</v>
      </c>
      <c r="C62" s="191">
        <v>100</v>
      </c>
    </row>
    <row r="63" spans="1:3" ht="15.75">
      <c r="A63" s="192"/>
      <c r="B63" s="192"/>
      <c r="C63" s="193"/>
    </row>
    <row r="64" spans="1:3" ht="15.75">
      <c r="A64" s="194" t="s">
        <v>787</v>
      </c>
      <c r="B64" s="248"/>
      <c r="C64" s="195"/>
    </row>
    <row r="65" spans="1:3" ht="71.25" customHeight="1">
      <c r="A65" s="289" t="s">
        <v>788</v>
      </c>
      <c r="B65" s="289"/>
      <c r="C65" s="289"/>
    </row>
    <row r="66" spans="1:3" ht="15.75">
      <c r="A66" s="195"/>
      <c r="B66" s="248"/>
      <c r="C66" s="195"/>
    </row>
    <row r="67" spans="1:6" s="196" customFormat="1" ht="15.75">
      <c r="A67" s="290" t="s">
        <v>971</v>
      </c>
      <c r="B67" s="290"/>
      <c r="C67" s="290"/>
      <c r="D67" s="173"/>
      <c r="E67" s="173"/>
      <c r="F67" s="173"/>
    </row>
  </sheetData>
  <sheetProtection/>
  <mergeCells count="10">
    <mergeCell ref="A8:C8"/>
    <mergeCell ref="A9:C9"/>
    <mergeCell ref="A65:C65"/>
    <mergeCell ref="A67:C67"/>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07"/>
  <sheetViews>
    <sheetView zoomScalePageLayoutView="0" workbookViewId="0" topLeftCell="A316">
      <selection activeCell="I15" sqref="I15"/>
    </sheetView>
  </sheetViews>
  <sheetFormatPr defaultColWidth="9.00390625" defaultRowHeight="12.75"/>
  <cols>
    <col min="1" max="1" width="82.875" style="88" customWidth="1"/>
    <col min="2" max="2" width="6.75390625" style="3" customWidth="1"/>
    <col min="3" max="3" width="16.25390625" style="3" customWidth="1"/>
    <col min="4" max="4" width="5.125" style="29" customWidth="1"/>
    <col min="5" max="5" width="14.75390625" style="29" customWidth="1"/>
    <col min="6" max="6" width="5.00390625" style="29" customWidth="1"/>
    <col min="7" max="7" width="13.125" style="33" customWidth="1"/>
    <col min="8" max="16384" width="9.125" style="3" customWidth="1"/>
  </cols>
  <sheetData>
    <row r="1" spans="1:7" s="30" customFormat="1" ht="15" customHeight="1">
      <c r="A1" s="112"/>
      <c r="C1" s="330" t="s">
        <v>402</v>
      </c>
      <c r="D1" s="344"/>
      <c r="E1" s="344"/>
      <c r="F1" s="344"/>
      <c r="G1" s="344"/>
    </row>
    <row r="2" spans="1:7" s="30" customFormat="1" ht="13.5" customHeight="1">
      <c r="A2" s="112"/>
      <c r="C2" s="330" t="s">
        <v>530</v>
      </c>
      <c r="D2" s="344"/>
      <c r="E2" s="344"/>
      <c r="F2" s="344"/>
      <c r="G2" s="344"/>
    </row>
    <row r="3" spans="1:7" s="30" customFormat="1" ht="13.5" customHeight="1">
      <c r="A3" s="112"/>
      <c r="C3" s="330" t="s">
        <v>532</v>
      </c>
      <c r="D3" s="344"/>
      <c r="E3" s="344"/>
      <c r="F3" s="344"/>
      <c r="G3" s="344"/>
    </row>
    <row r="4" spans="1:7" s="30" customFormat="1" ht="13.5" customHeight="1">
      <c r="A4" s="112"/>
      <c r="C4" s="330" t="s">
        <v>481</v>
      </c>
      <c r="D4" s="344"/>
      <c r="E4" s="344"/>
      <c r="F4" s="344"/>
      <c r="G4" s="344"/>
    </row>
    <row r="5" spans="1:7" s="30" customFormat="1" ht="13.5" customHeight="1">
      <c r="A5" s="112"/>
      <c r="C5" s="332" t="s">
        <v>1074</v>
      </c>
      <c r="D5" s="344"/>
      <c r="E5" s="344"/>
      <c r="F5" s="344"/>
      <c r="G5" s="344"/>
    </row>
    <row r="6" spans="1:7" s="30" customFormat="1" ht="13.5" customHeight="1">
      <c r="A6" s="112"/>
      <c r="C6" s="332" t="s">
        <v>1125</v>
      </c>
      <c r="D6" s="331"/>
      <c r="E6" s="331"/>
      <c r="F6" s="260"/>
      <c r="G6" s="260"/>
    </row>
    <row r="8" spans="1:7" ht="15.75">
      <c r="A8" s="307" t="s">
        <v>446</v>
      </c>
      <c r="B8" s="343"/>
      <c r="C8" s="343"/>
      <c r="D8" s="343"/>
      <c r="E8" s="343"/>
      <c r="F8" s="14"/>
      <c r="G8" s="14"/>
    </row>
    <row r="9" spans="1:7" ht="15.75">
      <c r="A9" s="307" t="s">
        <v>907</v>
      </c>
      <c r="B9" s="343"/>
      <c r="C9" s="343"/>
      <c r="D9" s="343"/>
      <c r="E9" s="343"/>
      <c r="F9" s="14"/>
      <c r="G9" s="14"/>
    </row>
    <row r="10" spans="5:7" ht="15.75">
      <c r="E10" s="36" t="s">
        <v>554</v>
      </c>
      <c r="F10" s="329"/>
      <c r="G10" s="329"/>
    </row>
    <row r="11" spans="1:7" s="36" customFormat="1" ht="31.5">
      <c r="A11" s="75" t="s">
        <v>499</v>
      </c>
      <c r="B11" s="74" t="s">
        <v>447</v>
      </c>
      <c r="C11" s="74" t="s">
        <v>444</v>
      </c>
      <c r="D11" s="82" t="s">
        <v>15</v>
      </c>
      <c r="E11" s="83" t="s">
        <v>484</v>
      </c>
      <c r="F11" s="46"/>
      <c r="G11" s="113"/>
    </row>
    <row r="12" spans="1:7" s="36" customFormat="1" ht="15.75" customHeight="1">
      <c r="A12" s="1">
        <v>1</v>
      </c>
      <c r="B12" s="34">
        <v>2</v>
      </c>
      <c r="C12" s="34">
        <v>3</v>
      </c>
      <c r="D12" s="34">
        <v>4</v>
      </c>
      <c r="E12" s="35">
        <v>5</v>
      </c>
      <c r="F12" s="29"/>
      <c r="G12" s="29"/>
    </row>
    <row r="13" spans="1:7" s="36" customFormat="1" ht="31.5">
      <c r="A13" s="10" t="s">
        <v>359</v>
      </c>
      <c r="B13" s="90">
        <v>706</v>
      </c>
      <c r="C13" s="90"/>
      <c r="D13" s="90"/>
      <c r="E13" s="16">
        <f>E14+E97+E103+E113+E117+E142+E178+E209+E282+E293+E302+E310</f>
        <v>1693233.0350000001</v>
      </c>
      <c r="F13" s="29"/>
      <c r="G13" s="29"/>
    </row>
    <row r="14" spans="1:7" s="36" customFormat="1" ht="31.5">
      <c r="A14" s="2" t="s">
        <v>132</v>
      </c>
      <c r="B14" s="34">
        <v>706</v>
      </c>
      <c r="C14" s="8" t="s">
        <v>85</v>
      </c>
      <c r="D14" s="8"/>
      <c r="E14" s="114">
        <f>E15+E32+E47++E70+E75+E54+E65+E90</f>
        <v>1126392.06</v>
      </c>
      <c r="F14" s="48"/>
      <c r="G14" s="49"/>
    </row>
    <row r="15" spans="1:7" s="38" customFormat="1" ht="31.5">
      <c r="A15" s="2" t="s">
        <v>233</v>
      </c>
      <c r="B15" s="34">
        <v>706</v>
      </c>
      <c r="C15" s="8" t="s">
        <v>86</v>
      </c>
      <c r="D15" s="8"/>
      <c r="E15" s="114">
        <f>E18+E20+E22+E16+E26+E24+E28+E30</f>
        <v>370155.66000000003</v>
      </c>
      <c r="F15" s="3"/>
      <c r="G15" s="3"/>
    </row>
    <row r="16" spans="1:7" s="38" customFormat="1" ht="15.75">
      <c r="A16" s="2" t="s">
        <v>501</v>
      </c>
      <c r="B16" s="34">
        <v>706</v>
      </c>
      <c r="C16" s="8" t="s">
        <v>237</v>
      </c>
      <c r="D16" s="8"/>
      <c r="E16" s="114">
        <f>E17</f>
        <v>112329.37</v>
      </c>
      <c r="F16" s="3"/>
      <c r="G16" s="3"/>
    </row>
    <row r="17" spans="1:7" s="38" customFormat="1" ht="31.5">
      <c r="A17" s="2" t="s">
        <v>615</v>
      </c>
      <c r="B17" s="34">
        <v>706</v>
      </c>
      <c r="C17" s="8" t="s">
        <v>237</v>
      </c>
      <c r="D17" s="8" t="s">
        <v>616</v>
      </c>
      <c r="E17" s="114">
        <v>112329.37</v>
      </c>
      <c r="F17" s="3"/>
      <c r="G17" s="3"/>
    </row>
    <row r="18" spans="1:7" s="38" customFormat="1" ht="173.25">
      <c r="A18" s="2" t="s">
        <v>658</v>
      </c>
      <c r="B18" s="34">
        <v>706</v>
      </c>
      <c r="C18" s="8" t="s">
        <v>234</v>
      </c>
      <c r="D18" s="8"/>
      <c r="E18" s="114">
        <f>E19</f>
        <v>185674.9</v>
      </c>
      <c r="F18" s="3"/>
      <c r="G18" s="3"/>
    </row>
    <row r="19" spans="1:7" s="38" customFormat="1" ht="31.5">
      <c r="A19" s="2" t="s">
        <v>615</v>
      </c>
      <c r="B19" s="34">
        <v>706</v>
      </c>
      <c r="C19" s="8" t="s">
        <v>234</v>
      </c>
      <c r="D19" s="8" t="s">
        <v>616</v>
      </c>
      <c r="E19" s="114">
        <v>185674.9</v>
      </c>
      <c r="F19" s="3"/>
      <c r="G19" s="3"/>
    </row>
    <row r="20" spans="1:7" s="38" customFormat="1" ht="173.25">
      <c r="A20" s="7" t="s">
        <v>7</v>
      </c>
      <c r="B20" s="34">
        <v>706</v>
      </c>
      <c r="C20" s="8" t="s">
        <v>235</v>
      </c>
      <c r="D20" s="8"/>
      <c r="E20" s="114">
        <f>E21</f>
        <v>2669.2</v>
      </c>
      <c r="F20" s="3"/>
      <c r="G20" s="3"/>
    </row>
    <row r="21" spans="1:7" s="38" customFormat="1" ht="31.5">
      <c r="A21" s="2" t="s">
        <v>615</v>
      </c>
      <c r="B21" s="34">
        <v>706</v>
      </c>
      <c r="C21" s="8" t="s">
        <v>235</v>
      </c>
      <c r="D21" s="8" t="s">
        <v>616</v>
      </c>
      <c r="E21" s="114">
        <v>2669.2</v>
      </c>
      <c r="F21" s="3"/>
      <c r="G21" s="3"/>
    </row>
    <row r="22" spans="1:7" s="38" customFormat="1" ht="189">
      <c r="A22" s="2" t="s">
        <v>659</v>
      </c>
      <c r="B22" s="34">
        <v>706</v>
      </c>
      <c r="C22" s="8" t="s">
        <v>236</v>
      </c>
      <c r="D22" s="8"/>
      <c r="E22" s="114">
        <f>E23</f>
        <v>64832.3</v>
      </c>
      <c r="F22" s="3"/>
      <c r="G22" s="3"/>
    </row>
    <row r="23" spans="1:7" s="38" customFormat="1" ht="31.5">
      <c r="A23" s="2" t="s">
        <v>615</v>
      </c>
      <c r="B23" s="34">
        <v>706</v>
      </c>
      <c r="C23" s="8" t="s">
        <v>236</v>
      </c>
      <c r="D23" s="8" t="s">
        <v>616</v>
      </c>
      <c r="E23" s="114">
        <v>64832.3</v>
      </c>
      <c r="F23" s="3"/>
      <c r="G23" s="3"/>
    </row>
    <row r="24" spans="1:7" s="38" customFormat="1" ht="31.5">
      <c r="A24" s="2" t="s">
        <v>681</v>
      </c>
      <c r="B24" s="34">
        <v>706</v>
      </c>
      <c r="C24" s="8" t="s">
        <v>1105</v>
      </c>
      <c r="D24" s="8"/>
      <c r="E24" s="114">
        <f>E25</f>
        <v>450</v>
      </c>
      <c r="F24" s="3"/>
      <c r="G24" s="3"/>
    </row>
    <row r="25" spans="1:7" s="38" customFormat="1" ht="31.5">
      <c r="A25" s="2" t="s">
        <v>615</v>
      </c>
      <c r="B25" s="34">
        <v>706</v>
      </c>
      <c r="C25" s="8" t="s">
        <v>1105</v>
      </c>
      <c r="D25" s="8" t="s">
        <v>616</v>
      </c>
      <c r="E25" s="114">
        <v>450</v>
      </c>
      <c r="F25" s="3"/>
      <c r="G25" s="3"/>
    </row>
    <row r="26" spans="1:7" s="38" customFormat="1" ht="31.5">
      <c r="A26" s="2" t="s">
        <v>1092</v>
      </c>
      <c r="B26" s="34">
        <v>706</v>
      </c>
      <c r="C26" s="8" t="s">
        <v>1106</v>
      </c>
      <c r="D26" s="8"/>
      <c r="E26" s="114">
        <f>E27</f>
        <v>3766.63</v>
      </c>
      <c r="F26" s="3"/>
      <c r="G26" s="3"/>
    </row>
    <row r="27" spans="1:7" s="38" customFormat="1" ht="31.5">
      <c r="A27" s="2" t="s">
        <v>615</v>
      </c>
      <c r="B27" s="34">
        <v>706</v>
      </c>
      <c r="C27" s="8" t="s">
        <v>1106</v>
      </c>
      <c r="D27" s="8" t="s">
        <v>616</v>
      </c>
      <c r="E27" s="114">
        <v>3766.63</v>
      </c>
      <c r="F27" s="3"/>
      <c r="G27" s="3"/>
    </row>
    <row r="28" spans="1:7" s="38" customFormat="1" ht="31.5">
      <c r="A28" s="2" t="s">
        <v>1094</v>
      </c>
      <c r="B28" s="34">
        <v>706</v>
      </c>
      <c r="C28" s="8" t="s">
        <v>1107</v>
      </c>
      <c r="D28" s="8"/>
      <c r="E28" s="114">
        <f>E29</f>
        <v>216.63</v>
      </c>
      <c r="F28" s="3"/>
      <c r="G28" s="3"/>
    </row>
    <row r="29" spans="1:7" s="38" customFormat="1" ht="31.5">
      <c r="A29" s="2" t="s">
        <v>615</v>
      </c>
      <c r="B29" s="34">
        <v>706</v>
      </c>
      <c r="C29" s="8" t="s">
        <v>1107</v>
      </c>
      <c r="D29" s="8" t="s">
        <v>616</v>
      </c>
      <c r="E29" s="114">
        <v>216.63</v>
      </c>
      <c r="F29" s="3"/>
      <c r="G29" s="3"/>
    </row>
    <row r="30" spans="1:7" s="38" customFormat="1" ht="31.5">
      <c r="A30" s="2" t="s">
        <v>1096</v>
      </c>
      <c r="B30" s="34">
        <v>706</v>
      </c>
      <c r="C30" s="8" t="s">
        <v>1108</v>
      </c>
      <c r="D30" s="8"/>
      <c r="E30" s="114">
        <f>E31</f>
        <v>216.63</v>
      </c>
      <c r="F30" s="3"/>
      <c r="G30" s="3"/>
    </row>
    <row r="31" spans="1:7" s="38" customFormat="1" ht="31.5">
      <c r="A31" s="2" t="s">
        <v>615</v>
      </c>
      <c r="B31" s="34">
        <v>706</v>
      </c>
      <c r="C31" s="8" t="s">
        <v>1108</v>
      </c>
      <c r="D31" s="8" t="s">
        <v>616</v>
      </c>
      <c r="E31" s="114">
        <v>216.63</v>
      </c>
      <c r="F31" s="3"/>
      <c r="G31" s="3"/>
    </row>
    <row r="32" spans="1:7" ht="31.5">
      <c r="A32" s="2" t="s">
        <v>96</v>
      </c>
      <c r="B32" s="34">
        <v>706</v>
      </c>
      <c r="C32" s="8" t="s">
        <v>239</v>
      </c>
      <c r="D32" s="8"/>
      <c r="E32" s="114">
        <f>E35+E37+E39+E33+E41+E45+E43</f>
        <v>534273.5</v>
      </c>
      <c r="F32" s="3"/>
      <c r="G32" s="3"/>
    </row>
    <row r="33" spans="1:7" ht="31.5">
      <c r="A33" s="2" t="s">
        <v>617</v>
      </c>
      <c r="B33" s="34">
        <v>706</v>
      </c>
      <c r="C33" s="8" t="s">
        <v>243</v>
      </c>
      <c r="D33" s="8"/>
      <c r="E33" s="114">
        <f>E34</f>
        <v>161907.1</v>
      </c>
      <c r="F33" s="3"/>
      <c r="G33" s="3"/>
    </row>
    <row r="34" spans="1:7" ht="31.5">
      <c r="A34" s="2" t="s">
        <v>615</v>
      </c>
      <c r="B34" s="34">
        <v>706</v>
      </c>
      <c r="C34" s="8" t="s">
        <v>243</v>
      </c>
      <c r="D34" s="8" t="s">
        <v>616</v>
      </c>
      <c r="E34" s="114">
        <v>161907.1</v>
      </c>
      <c r="F34" s="3"/>
      <c r="G34" s="3"/>
    </row>
    <row r="35" spans="1:7" ht="141.75">
      <c r="A35" s="2" t="s">
        <v>660</v>
      </c>
      <c r="B35" s="34">
        <v>706</v>
      </c>
      <c r="C35" s="8" t="s">
        <v>240</v>
      </c>
      <c r="D35" s="8"/>
      <c r="E35" s="114">
        <f>E36</f>
        <v>323972.7</v>
      </c>
      <c r="F35" s="48"/>
      <c r="G35" s="50"/>
    </row>
    <row r="36" spans="1:7" ht="31.5">
      <c r="A36" s="2" t="s">
        <v>615</v>
      </c>
      <c r="B36" s="34">
        <v>706</v>
      </c>
      <c r="C36" s="8" t="s">
        <v>240</v>
      </c>
      <c r="D36" s="8" t="s">
        <v>616</v>
      </c>
      <c r="E36" s="114">
        <v>323972.7</v>
      </c>
      <c r="F36" s="48"/>
      <c r="G36" s="49"/>
    </row>
    <row r="37" spans="1:7" ht="157.5">
      <c r="A37" s="2" t="s">
        <v>661</v>
      </c>
      <c r="B37" s="34">
        <v>706</v>
      </c>
      <c r="C37" s="8" t="s">
        <v>241</v>
      </c>
      <c r="D37" s="8"/>
      <c r="E37" s="114">
        <f>E38</f>
        <v>10550.8</v>
      </c>
      <c r="F37" s="48"/>
      <c r="G37" s="49"/>
    </row>
    <row r="38" spans="1:7" ht="31.5">
      <c r="A38" s="2" t="s">
        <v>615</v>
      </c>
      <c r="B38" s="34">
        <v>706</v>
      </c>
      <c r="C38" s="8" t="s">
        <v>241</v>
      </c>
      <c r="D38" s="8" t="s">
        <v>616</v>
      </c>
      <c r="E38" s="114">
        <v>10550.8</v>
      </c>
      <c r="F38" s="48"/>
      <c r="G38" s="49"/>
    </row>
    <row r="39" spans="1:7" ht="173.25">
      <c r="A39" s="2" t="s">
        <v>662</v>
      </c>
      <c r="B39" s="34">
        <v>706</v>
      </c>
      <c r="C39" s="8" t="s">
        <v>242</v>
      </c>
      <c r="D39" s="8"/>
      <c r="E39" s="114">
        <f>E40</f>
        <v>35950.2</v>
      </c>
      <c r="F39" s="48"/>
      <c r="G39" s="49"/>
    </row>
    <row r="40" spans="1:7" ht="31.5">
      <c r="A40" s="2" t="s">
        <v>615</v>
      </c>
      <c r="B40" s="34">
        <v>706</v>
      </c>
      <c r="C40" s="8" t="s">
        <v>242</v>
      </c>
      <c r="D40" s="8" t="s">
        <v>616</v>
      </c>
      <c r="E40" s="114">
        <v>35950.2</v>
      </c>
      <c r="F40" s="48"/>
      <c r="G40" s="49"/>
    </row>
    <row r="41" spans="1:7" ht="31.5">
      <c r="A41" s="2" t="s">
        <v>105</v>
      </c>
      <c r="B41" s="34">
        <v>706</v>
      </c>
      <c r="C41" s="8" t="s">
        <v>113</v>
      </c>
      <c r="D41" s="8"/>
      <c r="E41" s="114">
        <f>E42</f>
        <v>548.6</v>
      </c>
      <c r="F41" s="48"/>
      <c r="G41" s="49"/>
    </row>
    <row r="42" spans="1:7" ht="31.5">
      <c r="A42" s="2" t="s">
        <v>615</v>
      </c>
      <c r="B42" s="34">
        <v>706</v>
      </c>
      <c r="C42" s="8" t="s">
        <v>113</v>
      </c>
      <c r="D42" s="8" t="s">
        <v>616</v>
      </c>
      <c r="E42" s="114">
        <v>548.6</v>
      </c>
      <c r="F42" s="48"/>
      <c r="G42" s="49"/>
    </row>
    <row r="43" spans="1:7" ht="31.5">
      <c r="A43" s="2" t="s">
        <v>681</v>
      </c>
      <c r="B43" s="34">
        <v>706</v>
      </c>
      <c r="C43" s="8" t="s">
        <v>1109</v>
      </c>
      <c r="D43" s="8"/>
      <c r="E43" s="114">
        <f>E44</f>
        <v>844.1</v>
      </c>
      <c r="F43" s="48"/>
      <c r="G43" s="49"/>
    </row>
    <row r="44" spans="1:7" ht="31.5">
      <c r="A44" s="2" t="s">
        <v>615</v>
      </c>
      <c r="B44" s="34">
        <v>706</v>
      </c>
      <c r="C44" s="8" t="s">
        <v>1109</v>
      </c>
      <c r="D44" s="8" t="s">
        <v>616</v>
      </c>
      <c r="E44" s="114">
        <v>844.1</v>
      </c>
      <c r="F44" s="48"/>
      <c r="G44" s="49"/>
    </row>
    <row r="45" spans="1:7" ht="31.5">
      <c r="A45" s="7" t="s">
        <v>683</v>
      </c>
      <c r="B45" s="34">
        <v>706</v>
      </c>
      <c r="C45" s="8" t="s">
        <v>684</v>
      </c>
      <c r="D45" s="8"/>
      <c r="E45" s="114">
        <f>E46</f>
        <v>500</v>
      </c>
      <c r="F45" s="48"/>
      <c r="G45" s="49"/>
    </row>
    <row r="46" spans="1:7" ht="31.5">
      <c r="A46" s="7" t="s">
        <v>615</v>
      </c>
      <c r="B46" s="34">
        <v>706</v>
      </c>
      <c r="C46" s="8" t="s">
        <v>684</v>
      </c>
      <c r="D46" s="8" t="s">
        <v>616</v>
      </c>
      <c r="E46" s="114">
        <v>500</v>
      </c>
      <c r="F46" s="48"/>
      <c r="G46" s="49"/>
    </row>
    <row r="47" spans="1:7" ht="31.5">
      <c r="A47" s="2" t="s">
        <v>244</v>
      </c>
      <c r="B47" s="34">
        <v>706</v>
      </c>
      <c r="C47" s="8" t="s">
        <v>245</v>
      </c>
      <c r="D47" s="8"/>
      <c r="E47" s="114">
        <f>E48+E52+E50</f>
        <v>66659</v>
      </c>
      <c r="F47" s="48"/>
      <c r="G47" s="49"/>
    </row>
    <row r="48" spans="1:7" ht="15.75">
      <c r="A48" s="2" t="s">
        <v>230</v>
      </c>
      <c r="B48" s="34">
        <v>706</v>
      </c>
      <c r="C48" s="8" t="s">
        <v>246</v>
      </c>
      <c r="D48" s="8"/>
      <c r="E48" s="114">
        <f>E49</f>
        <v>56076</v>
      </c>
      <c r="F48" s="48"/>
      <c r="G48" s="49"/>
    </row>
    <row r="49" spans="1:7" ht="31.5">
      <c r="A49" s="2" t="s">
        <v>615</v>
      </c>
      <c r="B49" s="34">
        <v>706</v>
      </c>
      <c r="C49" s="8" t="s">
        <v>246</v>
      </c>
      <c r="D49" s="8" t="s">
        <v>616</v>
      </c>
      <c r="E49" s="114">
        <v>56076</v>
      </c>
      <c r="F49" s="48"/>
      <c r="G49" s="49"/>
    </row>
    <row r="50" spans="1:7" ht="31.5">
      <c r="A50" s="2" t="s">
        <v>681</v>
      </c>
      <c r="B50" s="34">
        <v>706</v>
      </c>
      <c r="C50" s="8" t="s">
        <v>1110</v>
      </c>
      <c r="D50" s="8"/>
      <c r="E50" s="114">
        <f>E51</f>
        <v>160</v>
      </c>
      <c r="F50" s="48"/>
      <c r="G50" s="49"/>
    </row>
    <row r="51" spans="1:7" ht="31.5">
      <c r="A51" s="2" t="s">
        <v>615</v>
      </c>
      <c r="B51" s="34">
        <v>706</v>
      </c>
      <c r="C51" s="8" t="s">
        <v>1110</v>
      </c>
      <c r="D51" s="8" t="s">
        <v>616</v>
      </c>
      <c r="E51" s="114">
        <v>160</v>
      </c>
      <c r="F51" s="48"/>
      <c r="G51" s="49"/>
    </row>
    <row r="52" spans="1:7" ht="47.25">
      <c r="A52" s="2" t="s">
        <v>990</v>
      </c>
      <c r="B52" s="34">
        <v>706</v>
      </c>
      <c r="C52" s="8" t="s">
        <v>49</v>
      </c>
      <c r="D52" s="8"/>
      <c r="E52" s="114">
        <f>E53</f>
        <v>10423</v>
      </c>
      <c r="F52" s="48"/>
      <c r="G52" s="49"/>
    </row>
    <row r="53" spans="1:7" ht="31.5">
      <c r="A53" s="2" t="s">
        <v>615</v>
      </c>
      <c r="B53" s="34">
        <v>706</v>
      </c>
      <c r="C53" s="8" t="s">
        <v>49</v>
      </c>
      <c r="D53" s="8" t="s">
        <v>616</v>
      </c>
      <c r="E53" s="114">
        <v>10423</v>
      </c>
      <c r="F53" s="48"/>
      <c r="G53" s="49"/>
    </row>
    <row r="54" spans="1:7" ht="31.5">
      <c r="A54" s="2" t="s">
        <v>381</v>
      </c>
      <c r="B54" s="34">
        <v>706</v>
      </c>
      <c r="C54" s="8" t="s">
        <v>248</v>
      </c>
      <c r="D54" s="8"/>
      <c r="E54" s="114">
        <f>E55+E62+E60+E58</f>
        <v>24316.899999999998</v>
      </c>
      <c r="F54" s="48"/>
      <c r="G54" s="49"/>
    </row>
    <row r="55" spans="1:7" ht="15.75">
      <c r="A55" s="2" t="s">
        <v>544</v>
      </c>
      <c r="B55" s="34">
        <v>706</v>
      </c>
      <c r="C55" s="8" t="s">
        <v>75</v>
      </c>
      <c r="D55" s="8"/>
      <c r="E55" s="114">
        <f>E56+E57</f>
        <v>2000</v>
      </c>
      <c r="F55" s="48"/>
      <c r="G55" s="49"/>
    </row>
    <row r="56" spans="1:7" ht="31.5">
      <c r="A56" s="2" t="s">
        <v>638</v>
      </c>
      <c r="B56" s="34">
        <v>706</v>
      </c>
      <c r="C56" s="8" t="s">
        <v>75</v>
      </c>
      <c r="D56" s="8" t="s">
        <v>609</v>
      </c>
      <c r="E56" s="114">
        <v>441</v>
      </c>
      <c r="F56" s="48"/>
      <c r="G56" s="49"/>
    </row>
    <row r="57" spans="1:7" ht="31.5">
      <c r="A57" s="2" t="s">
        <v>615</v>
      </c>
      <c r="B57" s="34">
        <v>706</v>
      </c>
      <c r="C57" s="8" t="s">
        <v>75</v>
      </c>
      <c r="D57" s="8" t="s">
        <v>616</v>
      </c>
      <c r="E57" s="114">
        <v>1559</v>
      </c>
      <c r="F57" s="48"/>
      <c r="G57" s="49"/>
    </row>
    <row r="58" spans="1:7" ht="15.75">
      <c r="A58" s="2" t="s">
        <v>1111</v>
      </c>
      <c r="B58" s="34">
        <v>706</v>
      </c>
      <c r="C58" s="8" t="s">
        <v>1112</v>
      </c>
      <c r="D58" s="8"/>
      <c r="E58" s="114">
        <f>E59</f>
        <v>2630</v>
      </c>
      <c r="F58" s="48"/>
      <c r="G58" s="49"/>
    </row>
    <row r="59" spans="1:7" ht="31.5">
      <c r="A59" s="2" t="s">
        <v>615</v>
      </c>
      <c r="B59" s="34">
        <v>706</v>
      </c>
      <c r="C59" s="8" t="s">
        <v>1112</v>
      </c>
      <c r="D59" s="8" t="s">
        <v>616</v>
      </c>
      <c r="E59" s="114">
        <v>2630</v>
      </c>
      <c r="F59" s="48"/>
      <c r="G59" s="49"/>
    </row>
    <row r="60" spans="1:7" ht="31.5">
      <c r="A60" s="2" t="s">
        <v>667</v>
      </c>
      <c r="B60" s="34">
        <v>706</v>
      </c>
      <c r="C60" s="8" t="s">
        <v>77</v>
      </c>
      <c r="D60" s="8"/>
      <c r="E60" s="114">
        <f>E61</f>
        <v>2328.1</v>
      </c>
      <c r="F60" s="48"/>
      <c r="G60" s="49"/>
    </row>
    <row r="61" spans="1:7" ht="15.75">
      <c r="A61" s="2" t="s">
        <v>620</v>
      </c>
      <c r="B61" s="34">
        <v>706</v>
      </c>
      <c r="C61" s="8" t="s">
        <v>77</v>
      </c>
      <c r="D61" s="8" t="s">
        <v>619</v>
      </c>
      <c r="E61" s="114">
        <v>2328.1</v>
      </c>
      <c r="F61" s="48"/>
      <c r="G61" s="49"/>
    </row>
    <row r="62" spans="1:7" ht="47.25">
      <c r="A62" s="2" t="s">
        <v>663</v>
      </c>
      <c r="B62" s="34">
        <v>706</v>
      </c>
      <c r="C62" s="8" t="s">
        <v>76</v>
      </c>
      <c r="D62" s="8"/>
      <c r="E62" s="114">
        <f>E63+E64</f>
        <v>17358.8</v>
      </c>
      <c r="F62" s="48"/>
      <c r="G62" s="49"/>
    </row>
    <row r="63" spans="1:7" ht="15.75">
      <c r="A63" s="2" t="s">
        <v>620</v>
      </c>
      <c r="B63" s="34">
        <v>706</v>
      </c>
      <c r="C63" s="8" t="s">
        <v>76</v>
      </c>
      <c r="D63" s="8" t="s">
        <v>619</v>
      </c>
      <c r="E63" s="114">
        <v>11008.4</v>
      </c>
      <c r="F63" s="48"/>
      <c r="G63" s="49"/>
    </row>
    <row r="64" spans="1:7" ht="31.5">
      <c r="A64" s="2" t="s">
        <v>615</v>
      </c>
      <c r="B64" s="34">
        <v>706</v>
      </c>
      <c r="C64" s="8" t="s">
        <v>76</v>
      </c>
      <c r="D64" s="8" t="s">
        <v>616</v>
      </c>
      <c r="E64" s="114">
        <v>6350.4</v>
      </c>
      <c r="F64" s="48"/>
      <c r="G64" s="49"/>
    </row>
    <row r="65" spans="1:7" ht="31.5">
      <c r="A65" s="2" t="s">
        <v>97</v>
      </c>
      <c r="B65" s="34">
        <v>706</v>
      </c>
      <c r="C65" s="8" t="s">
        <v>250</v>
      </c>
      <c r="D65" s="8"/>
      <c r="E65" s="114">
        <f>E66</f>
        <v>2465</v>
      </c>
      <c r="F65" s="48"/>
      <c r="G65" s="49"/>
    </row>
    <row r="66" spans="1:7" ht="15.75">
      <c r="A66" s="2" t="s">
        <v>231</v>
      </c>
      <c r="B66" s="34">
        <v>706</v>
      </c>
      <c r="C66" s="8" t="s">
        <v>78</v>
      </c>
      <c r="D66" s="8"/>
      <c r="E66" s="114">
        <f>E67+E68+E69</f>
        <v>2465</v>
      </c>
      <c r="F66" s="48"/>
      <c r="G66" s="49"/>
    </row>
    <row r="67" spans="1:7" ht="47.25">
      <c r="A67" s="2" t="s">
        <v>607</v>
      </c>
      <c r="B67" s="34">
        <v>706</v>
      </c>
      <c r="C67" s="8" t="s">
        <v>78</v>
      </c>
      <c r="D67" s="8" t="s">
        <v>608</v>
      </c>
      <c r="E67" s="114">
        <v>1250</v>
      </c>
      <c r="F67" s="48"/>
      <c r="G67" s="49"/>
    </row>
    <row r="68" spans="1:7" ht="31.5">
      <c r="A68" s="2" t="s">
        <v>638</v>
      </c>
      <c r="B68" s="34">
        <v>706</v>
      </c>
      <c r="C68" s="8" t="s">
        <v>78</v>
      </c>
      <c r="D68" s="8" t="s">
        <v>609</v>
      </c>
      <c r="E68" s="114">
        <v>950</v>
      </c>
      <c r="F68" s="48"/>
      <c r="G68" s="49"/>
    </row>
    <row r="69" spans="1:7" ht="31.5">
      <c r="A69" s="2" t="s">
        <v>615</v>
      </c>
      <c r="B69" s="34">
        <v>706</v>
      </c>
      <c r="C69" s="8" t="s">
        <v>78</v>
      </c>
      <c r="D69" s="8" t="s">
        <v>616</v>
      </c>
      <c r="E69" s="114">
        <v>265</v>
      </c>
      <c r="F69" s="48"/>
      <c r="G69" s="49"/>
    </row>
    <row r="70" spans="1:7" ht="31.5">
      <c r="A70" s="2" t="s">
        <v>254</v>
      </c>
      <c r="B70" s="34">
        <v>706</v>
      </c>
      <c r="C70" s="8" t="s">
        <v>252</v>
      </c>
      <c r="D70" s="8"/>
      <c r="E70" s="114">
        <f>E71</f>
        <v>33860</v>
      </c>
      <c r="F70" s="48"/>
      <c r="G70" s="49"/>
    </row>
    <row r="71" spans="1:7" ht="47.25">
      <c r="A71" s="2" t="s">
        <v>542</v>
      </c>
      <c r="B71" s="34">
        <v>706</v>
      </c>
      <c r="C71" s="8" t="s">
        <v>79</v>
      </c>
      <c r="D71" s="8"/>
      <c r="E71" s="114">
        <f>E72+E73+E74</f>
        <v>33860</v>
      </c>
      <c r="F71" s="48"/>
      <c r="G71" s="49"/>
    </row>
    <row r="72" spans="1:7" ht="47.25">
      <c r="A72" s="2" t="s">
        <v>607</v>
      </c>
      <c r="B72" s="34">
        <v>706</v>
      </c>
      <c r="C72" s="8" t="s">
        <v>79</v>
      </c>
      <c r="D72" s="8" t="s">
        <v>608</v>
      </c>
      <c r="E72" s="114">
        <v>28264</v>
      </c>
      <c r="F72" s="48"/>
      <c r="G72" s="49"/>
    </row>
    <row r="73" spans="1:7" ht="31.5">
      <c r="A73" s="2" t="s">
        <v>638</v>
      </c>
      <c r="B73" s="34">
        <v>706</v>
      </c>
      <c r="C73" s="8" t="s">
        <v>79</v>
      </c>
      <c r="D73" s="8" t="s">
        <v>609</v>
      </c>
      <c r="E73" s="114">
        <v>5364</v>
      </c>
      <c r="F73" s="48"/>
      <c r="G73" s="49"/>
    </row>
    <row r="74" spans="1:7" ht="15.75">
      <c r="A74" s="2" t="s">
        <v>610</v>
      </c>
      <c r="B74" s="34">
        <v>706</v>
      </c>
      <c r="C74" s="8" t="s">
        <v>79</v>
      </c>
      <c r="D74" s="8" t="s">
        <v>611</v>
      </c>
      <c r="E74" s="114">
        <v>232</v>
      </c>
      <c r="G74" s="49"/>
    </row>
    <row r="75" spans="1:7" ht="47.25">
      <c r="A75" s="2" t="s">
        <v>98</v>
      </c>
      <c r="B75" s="34">
        <v>706</v>
      </c>
      <c r="C75" s="8" t="s">
        <v>253</v>
      </c>
      <c r="D75" s="8"/>
      <c r="E75" s="114">
        <f>E76+E78+E80+E84+E86+E82+E88</f>
        <v>53073.5</v>
      </c>
      <c r="G75" s="49"/>
    </row>
    <row r="76" spans="1:7" ht="15.75">
      <c r="A76" s="2" t="s">
        <v>228</v>
      </c>
      <c r="B76" s="34">
        <v>706</v>
      </c>
      <c r="C76" s="8" t="s">
        <v>408</v>
      </c>
      <c r="D76" s="8"/>
      <c r="E76" s="114">
        <f>E77</f>
        <v>1341</v>
      </c>
      <c r="G76" s="49"/>
    </row>
    <row r="77" spans="1:7" ht="31.5">
      <c r="A77" s="2" t="s">
        <v>615</v>
      </c>
      <c r="B77" s="34">
        <v>706</v>
      </c>
      <c r="C77" s="8" t="s">
        <v>408</v>
      </c>
      <c r="D77" s="8" t="s">
        <v>616</v>
      </c>
      <c r="E77" s="114">
        <v>1341</v>
      </c>
      <c r="G77" s="49"/>
    </row>
    <row r="78" spans="1:7" ht="36" customHeight="1">
      <c r="A78" s="2" t="s">
        <v>229</v>
      </c>
      <c r="B78" s="34">
        <v>706</v>
      </c>
      <c r="C78" s="8" t="s">
        <v>409</v>
      </c>
      <c r="D78" s="8"/>
      <c r="E78" s="114">
        <f>E79</f>
        <v>11353</v>
      </c>
      <c r="G78" s="49"/>
    </row>
    <row r="79" spans="1:7" ht="31.5">
      <c r="A79" s="2" t="s">
        <v>615</v>
      </c>
      <c r="B79" s="34">
        <v>706</v>
      </c>
      <c r="C79" s="8" t="s">
        <v>409</v>
      </c>
      <c r="D79" s="8" t="s">
        <v>616</v>
      </c>
      <c r="E79" s="114">
        <v>11353</v>
      </c>
      <c r="G79" s="49"/>
    </row>
    <row r="80" spans="1:7" ht="78.75">
      <c r="A80" s="2" t="s">
        <v>337</v>
      </c>
      <c r="B80" s="34">
        <v>706</v>
      </c>
      <c r="C80" s="8" t="s">
        <v>80</v>
      </c>
      <c r="D80" s="35"/>
      <c r="E80" s="114">
        <f>E81</f>
        <v>19594.3</v>
      </c>
      <c r="G80" s="49"/>
    </row>
    <row r="81" spans="1:7" ht="31.5">
      <c r="A81" s="2" t="s">
        <v>615</v>
      </c>
      <c r="B81" s="34">
        <v>706</v>
      </c>
      <c r="C81" s="8" t="s">
        <v>80</v>
      </c>
      <c r="D81" s="8" t="s">
        <v>616</v>
      </c>
      <c r="E81" s="114">
        <v>19594.3</v>
      </c>
      <c r="G81" s="49"/>
    </row>
    <row r="82" spans="1:7" ht="126">
      <c r="A82" s="2" t="s">
        <v>338</v>
      </c>
      <c r="B82" s="34">
        <v>706</v>
      </c>
      <c r="C82" s="8" t="s">
        <v>83</v>
      </c>
      <c r="D82" s="8"/>
      <c r="E82" s="114">
        <f>E83</f>
        <v>280.8</v>
      </c>
      <c r="G82" s="49"/>
    </row>
    <row r="83" spans="1:7" ht="31.5">
      <c r="A83" s="2" t="s">
        <v>615</v>
      </c>
      <c r="B83" s="34">
        <v>706</v>
      </c>
      <c r="C83" s="8" t="s">
        <v>83</v>
      </c>
      <c r="D83" s="8" t="s">
        <v>619</v>
      </c>
      <c r="E83" s="114">
        <v>280.8</v>
      </c>
      <c r="G83" s="49"/>
    </row>
    <row r="84" spans="1:7" ht="47.25">
      <c r="A84" s="7" t="s">
        <v>664</v>
      </c>
      <c r="B84" s="34">
        <v>706</v>
      </c>
      <c r="C84" s="8" t="s">
        <v>81</v>
      </c>
      <c r="D84" s="8"/>
      <c r="E84" s="114">
        <f>E85</f>
        <v>10818.7</v>
      </c>
      <c r="G84" s="49"/>
    </row>
    <row r="85" spans="1:7" s="38" customFormat="1" ht="31.5">
      <c r="A85" s="2" t="s">
        <v>615</v>
      </c>
      <c r="B85" s="34">
        <v>706</v>
      </c>
      <c r="C85" s="8" t="s">
        <v>81</v>
      </c>
      <c r="D85" s="8" t="s">
        <v>616</v>
      </c>
      <c r="E85" s="114">
        <v>10818.7</v>
      </c>
      <c r="F85" s="29"/>
      <c r="G85" s="49"/>
    </row>
    <row r="86" spans="1:7" ht="63">
      <c r="A86" s="2" t="s">
        <v>665</v>
      </c>
      <c r="B86" s="34">
        <v>706</v>
      </c>
      <c r="C86" s="8" t="s">
        <v>82</v>
      </c>
      <c r="D86" s="8"/>
      <c r="E86" s="114">
        <f>E87</f>
        <v>882.9</v>
      </c>
      <c r="G86" s="49"/>
    </row>
    <row r="87" spans="1:7" ht="15.75">
      <c r="A87" s="2" t="s">
        <v>620</v>
      </c>
      <c r="B87" s="34">
        <v>706</v>
      </c>
      <c r="C87" s="8" t="s">
        <v>82</v>
      </c>
      <c r="D87" s="8" t="s">
        <v>619</v>
      </c>
      <c r="E87" s="114">
        <v>882.9</v>
      </c>
      <c r="G87" s="49"/>
    </row>
    <row r="88" spans="1:7" ht="42.75" customHeight="1">
      <c r="A88" s="7" t="s">
        <v>48</v>
      </c>
      <c r="B88" s="34">
        <v>706</v>
      </c>
      <c r="C88" s="8" t="s">
        <v>45</v>
      </c>
      <c r="D88" s="8"/>
      <c r="E88" s="114">
        <f>E89</f>
        <v>8802.8</v>
      </c>
      <c r="G88" s="49"/>
    </row>
    <row r="89" spans="1:7" ht="31.5">
      <c r="A89" s="2" t="s">
        <v>615</v>
      </c>
      <c r="B89" s="34">
        <v>706</v>
      </c>
      <c r="C89" s="8" t="s">
        <v>45</v>
      </c>
      <c r="D89" s="8" t="s">
        <v>616</v>
      </c>
      <c r="E89" s="114">
        <v>8802.8</v>
      </c>
      <c r="G89" s="49"/>
    </row>
    <row r="90" spans="1:7" ht="47.25">
      <c r="A90" s="2" t="s">
        <v>99</v>
      </c>
      <c r="B90" s="34">
        <v>706</v>
      </c>
      <c r="C90" s="8" t="s">
        <v>255</v>
      </c>
      <c r="D90" s="8"/>
      <c r="E90" s="114">
        <f>E93+E95+E91</f>
        <v>41588.5</v>
      </c>
      <c r="G90" s="49"/>
    </row>
    <row r="91" spans="1:7" ht="31.5">
      <c r="A91" s="2" t="s">
        <v>107</v>
      </c>
      <c r="B91" s="34">
        <v>706</v>
      </c>
      <c r="C91" s="8" t="s">
        <v>84</v>
      </c>
      <c r="D91" s="8"/>
      <c r="E91" s="114">
        <f>E92</f>
        <v>1137</v>
      </c>
      <c r="G91" s="49"/>
    </row>
    <row r="92" spans="1:7" ht="15.75">
      <c r="A92" s="2" t="s">
        <v>620</v>
      </c>
      <c r="B92" s="34">
        <v>706</v>
      </c>
      <c r="C92" s="8" t="s">
        <v>84</v>
      </c>
      <c r="D92" s="8" t="s">
        <v>619</v>
      </c>
      <c r="E92" s="114">
        <v>1137</v>
      </c>
      <c r="F92" s="115"/>
      <c r="G92" s="49"/>
    </row>
    <row r="93" spans="1:7" ht="31.5">
      <c r="A93" s="2" t="s">
        <v>642</v>
      </c>
      <c r="B93" s="34">
        <v>706</v>
      </c>
      <c r="C93" s="8" t="s">
        <v>89</v>
      </c>
      <c r="D93" s="8"/>
      <c r="E93" s="114">
        <f>E94</f>
        <v>144</v>
      </c>
      <c r="G93" s="49"/>
    </row>
    <row r="94" spans="1:7" ht="31.5">
      <c r="A94" s="2" t="s">
        <v>638</v>
      </c>
      <c r="B94" s="34">
        <v>706</v>
      </c>
      <c r="C94" s="8" t="s">
        <v>89</v>
      </c>
      <c r="D94" s="8" t="s">
        <v>609</v>
      </c>
      <c r="E94" s="114">
        <v>144</v>
      </c>
      <c r="G94" s="49"/>
    </row>
    <row r="95" spans="1:7" ht="173.25">
      <c r="A95" s="2" t="s">
        <v>339</v>
      </c>
      <c r="B95" s="34">
        <v>706</v>
      </c>
      <c r="C95" s="8" t="s">
        <v>417</v>
      </c>
      <c r="D95" s="35"/>
      <c r="E95" s="114">
        <f>E96</f>
        <v>40307.5</v>
      </c>
      <c r="G95" s="49"/>
    </row>
    <row r="96" spans="1:7" ht="15.75">
      <c r="A96" s="2" t="s">
        <v>620</v>
      </c>
      <c r="B96" s="34">
        <v>706</v>
      </c>
      <c r="C96" s="8" t="s">
        <v>417</v>
      </c>
      <c r="D96" s="8" t="s">
        <v>619</v>
      </c>
      <c r="E96" s="114">
        <v>40307.5</v>
      </c>
      <c r="G96" s="49"/>
    </row>
    <row r="97" spans="1:7" ht="47.25">
      <c r="A97" s="116" t="s">
        <v>133</v>
      </c>
      <c r="B97" s="34">
        <v>706</v>
      </c>
      <c r="C97" s="6" t="s">
        <v>256</v>
      </c>
      <c r="D97" s="6"/>
      <c r="E97" s="16">
        <f>E98</f>
        <v>11100</v>
      </c>
      <c r="F97" s="115"/>
      <c r="G97" s="49"/>
    </row>
    <row r="98" spans="1:7" s="38" customFormat="1" ht="31.5">
      <c r="A98" s="2" t="s">
        <v>259</v>
      </c>
      <c r="B98" s="34">
        <v>706</v>
      </c>
      <c r="C98" s="8" t="s">
        <v>413</v>
      </c>
      <c r="D98" s="8"/>
      <c r="E98" s="114">
        <f>E99</f>
        <v>11100</v>
      </c>
      <c r="F98" s="29"/>
      <c r="G98" s="49"/>
    </row>
    <row r="99" spans="1:7" ht="15.75">
      <c r="A99" s="2" t="s">
        <v>223</v>
      </c>
      <c r="B99" s="34">
        <v>706</v>
      </c>
      <c r="C99" s="8" t="s">
        <v>414</v>
      </c>
      <c r="D99" s="8"/>
      <c r="E99" s="114">
        <f>E100+E101+E102</f>
        <v>11100</v>
      </c>
      <c r="G99" s="49"/>
    </row>
    <row r="100" spans="1:7" ht="47.25">
      <c r="A100" s="2" t="s">
        <v>607</v>
      </c>
      <c r="B100" s="34">
        <v>706</v>
      </c>
      <c r="C100" s="8" t="s">
        <v>414</v>
      </c>
      <c r="D100" s="8" t="s">
        <v>608</v>
      </c>
      <c r="E100" s="114">
        <v>10236</v>
      </c>
      <c r="G100" s="49"/>
    </row>
    <row r="101" spans="1:7" ht="31.5">
      <c r="A101" s="2" t="s">
        <v>638</v>
      </c>
      <c r="B101" s="34">
        <v>706</v>
      </c>
      <c r="C101" s="8" t="s">
        <v>414</v>
      </c>
      <c r="D101" s="8" t="s">
        <v>609</v>
      </c>
      <c r="E101" s="114">
        <v>863</v>
      </c>
      <c r="G101" s="49"/>
    </row>
    <row r="102" spans="1:7" ht="15.75">
      <c r="A102" s="2" t="s">
        <v>610</v>
      </c>
      <c r="B102" s="34">
        <v>706</v>
      </c>
      <c r="C102" s="8" t="s">
        <v>414</v>
      </c>
      <c r="D102" s="8" t="s">
        <v>611</v>
      </c>
      <c r="E102" s="114">
        <v>1</v>
      </c>
      <c r="G102" s="49"/>
    </row>
    <row r="103" spans="1:7" ht="47.25">
      <c r="A103" s="116" t="s">
        <v>261</v>
      </c>
      <c r="B103" s="34">
        <v>706</v>
      </c>
      <c r="C103" s="6" t="s">
        <v>262</v>
      </c>
      <c r="D103" s="6"/>
      <c r="E103" s="16">
        <f>E104+E107+E110</f>
        <v>56876</v>
      </c>
      <c r="G103" s="49"/>
    </row>
    <row r="104" spans="1:7" ht="31.5">
      <c r="A104" s="2" t="s">
        <v>263</v>
      </c>
      <c r="B104" s="34">
        <v>706</v>
      </c>
      <c r="C104" s="8" t="s">
        <v>264</v>
      </c>
      <c r="D104" s="8"/>
      <c r="E104" s="114">
        <f>E105</f>
        <v>11820</v>
      </c>
      <c r="G104" s="49"/>
    </row>
    <row r="105" spans="1:7" ht="15.75">
      <c r="A105" s="2" t="s">
        <v>621</v>
      </c>
      <c r="B105" s="34">
        <v>706</v>
      </c>
      <c r="C105" s="8" t="s">
        <v>265</v>
      </c>
      <c r="D105" s="8"/>
      <c r="E105" s="114">
        <f>E106</f>
        <v>11820</v>
      </c>
      <c r="F105" s="115"/>
      <c r="G105" s="49"/>
    </row>
    <row r="106" spans="1:7" ht="31.5">
      <c r="A106" s="2" t="s">
        <v>615</v>
      </c>
      <c r="B106" s="34">
        <v>706</v>
      </c>
      <c r="C106" s="8" t="s">
        <v>265</v>
      </c>
      <c r="D106" s="8" t="s">
        <v>616</v>
      </c>
      <c r="E106" s="114">
        <v>11820</v>
      </c>
      <c r="F106" s="115"/>
      <c r="G106" s="49"/>
    </row>
    <row r="107" spans="1:7" ht="31.5">
      <c r="A107" s="2" t="s">
        <v>266</v>
      </c>
      <c r="B107" s="34">
        <v>706</v>
      </c>
      <c r="C107" s="8" t="s">
        <v>267</v>
      </c>
      <c r="D107" s="8"/>
      <c r="E107" s="114">
        <f>E108</f>
        <v>42656</v>
      </c>
      <c r="G107" s="49"/>
    </row>
    <row r="108" spans="1:7" ht="15.75">
      <c r="A108" s="2" t="s">
        <v>531</v>
      </c>
      <c r="B108" s="34">
        <v>706</v>
      </c>
      <c r="C108" s="8" t="s">
        <v>268</v>
      </c>
      <c r="D108" s="8"/>
      <c r="E108" s="114">
        <f>E109</f>
        <v>42656</v>
      </c>
      <c r="G108" s="49"/>
    </row>
    <row r="109" spans="1:7" ht="31.5">
      <c r="A109" s="2" t="s">
        <v>615</v>
      </c>
      <c r="B109" s="34">
        <v>706</v>
      </c>
      <c r="C109" s="8" t="s">
        <v>268</v>
      </c>
      <c r="D109" s="8" t="s">
        <v>616</v>
      </c>
      <c r="E109" s="114">
        <v>42656</v>
      </c>
      <c r="G109" s="49"/>
    </row>
    <row r="110" spans="1:7" ht="31.5">
      <c r="A110" s="2" t="s">
        <v>6</v>
      </c>
      <c r="B110" s="34">
        <v>706</v>
      </c>
      <c r="C110" s="8" t="s">
        <v>269</v>
      </c>
      <c r="D110" s="8"/>
      <c r="E110" s="114">
        <f>E111</f>
        <v>2400</v>
      </c>
      <c r="G110" s="49"/>
    </row>
    <row r="111" spans="1:7" ht="15.75">
      <c r="A111" s="2" t="s">
        <v>504</v>
      </c>
      <c r="B111" s="34">
        <v>706</v>
      </c>
      <c r="C111" s="8" t="s">
        <v>270</v>
      </c>
      <c r="D111" s="8"/>
      <c r="E111" s="114">
        <f>E112</f>
        <v>2400</v>
      </c>
      <c r="G111" s="49"/>
    </row>
    <row r="112" spans="1:7" ht="31.5">
      <c r="A112" s="2" t="s">
        <v>615</v>
      </c>
      <c r="B112" s="34">
        <v>706</v>
      </c>
      <c r="C112" s="8" t="s">
        <v>270</v>
      </c>
      <c r="D112" s="8" t="s">
        <v>616</v>
      </c>
      <c r="E112" s="114">
        <v>2400</v>
      </c>
      <c r="G112" s="49"/>
    </row>
    <row r="113" spans="1:7" ht="47.25">
      <c r="A113" s="116" t="s">
        <v>0</v>
      </c>
      <c r="B113" s="34">
        <v>706</v>
      </c>
      <c r="C113" s="6" t="s">
        <v>271</v>
      </c>
      <c r="D113" s="6"/>
      <c r="E113" s="16">
        <f>E115</f>
        <v>2200</v>
      </c>
      <c r="G113" s="49"/>
    </row>
    <row r="114" spans="1:7" ht="31.5">
      <c r="A114" s="2" t="s">
        <v>654</v>
      </c>
      <c r="B114" s="34">
        <v>706</v>
      </c>
      <c r="C114" s="8" t="s">
        <v>272</v>
      </c>
      <c r="D114" s="8"/>
      <c r="E114" s="114">
        <f>E115</f>
        <v>2200</v>
      </c>
      <c r="G114" s="49"/>
    </row>
    <row r="115" spans="1:7" ht="15.75">
      <c r="A115" s="2" t="s">
        <v>460</v>
      </c>
      <c r="B115" s="34">
        <v>706</v>
      </c>
      <c r="C115" s="8" t="s">
        <v>273</v>
      </c>
      <c r="D115" s="8"/>
      <c r="E115" s="114">
        <f>E116</f>
        <v>2200</v>
      </c>
      <c r="G115" s="49"/>
    </row>
    <row r="116" spans="1:7" ht="15.75">
      <c r="A116" s="2" t="s">
        <v>610</v>
      </c>
      <c r="B116" s="34">
        <v>706</v>
      </c>
      <c r="C116" s="8" t="s">
        <v>273</v>
      </c>
      <c r="D116" s="8" t="s">
        <v>611</v>
      </c>
      <c r="E116" s="114">
        <v>2200</v>
      </c>
      <c r="G116" s="49"/>
    </row>
    <row r="117" spans="1:7" ht="63">
      <c r="A117" s="116" t="s">
        <v>1</v>
      </c>
      <c r="B117" s="34">
        <v>706</v>
      </c>
      <c r="C117" s="6" t="s">
        <v>274</v>
      </c>
      <c r="D117" s="6"/>
      <c r="E117" s="16">
        <f>E118+E132+E136</f>
        <v>21359.6</v>
      </c>
      <c r="G117" s="49"/>
    </row>
    <row r="118" spans="1:7" ht="31.5">
      <c r="A118" s="117" t="s">
        <v>394</v>
      </c>
      <c r="B118" s="34">
        <v>706</v>
      </c>
      <c r="C118" s="42" t="s">
        <v>383</v>
      </c>
      <c r="D118" s="42"/>
      <c r="E118" s="270">
        <f>E119+E122+E125</f>
        <v>19049</v>
      </c>
      <c r="G118" s="49"/>
    </row>
    <row r="119" spans="1:7" ht="31.5">
      <c r="A119" s="2" t="s">
        <v>648</v>
      </c>
      <c r="B119" s="34">
        <v>706</v>
      </c>
      <c r="C119" s="8" t="s">
        <v>384</v>
      </c>
      <c r="D119" s="8"/>
      <c r="E119" s="114">
        <f>E120</f>
        <v>2600</v>
      </c>
      <c r="G119" s="49"/>
    </row>
    <row r="120" spans="1:7" ht="15.75">
      <c r="A120" s="2" t="s">
        <v>142</v>
      </c>
      <c r="B120" s="34">
        <v>706</v>
      </c>
      <c r="C120" s="8" t="s">
        <v>385</v>
      </c>
      <c r="D120" s="8"/>
      <c r="E120" s="114">
        <f>E121</f>
        <v>2600</v>
      </c>
      <c r="G120" s="49"/>
    </row>
    <row r="121" spans="1:7" ht="15.75">
      <c r="A121" s="2" t="s">
        <v>610</v>
      </c>
      <c r="B121" s="34">
        <v>706</v>
      </c>
      <c r="C121" s="8" t="s">
        <v>385</v>
      </c>
      <c r="D121" s="8" t="s">
        <v>611</v>
      </c>
      <c r="E121" s="114">
        <v>2600</v>
      </c>
      <c r="G121" s="49"/>
    </row>
    <row r="122" spans="1:7" ht="31.5">
      <c r="A122" s="2" t="s">
        <v>66</v>
      </c>
      <c r="B122" s="34">
        <v>706</v>
      </c>
      <c r="C122" s="8" t="s">
        <v>395</v>
      </c>
      <c r="D122" s="8"/>
      <c r="E122" s="114">
        <f>E123</f>
        <v>2831</v>
      </c>
      <c r="G122" s="49"/>
    </row>
    <row r="123" spans="1:7" ht="31.5">
      <c r="A123" s="2" t="s">
        <v>612</v>
      </c>
      <c r="B123" s="34">
        <v>706</v>
      </c>
      <c r="C123" s="8" t="s">
        <v>396</v>
      </c>
      <c r="D123" s="8"/>
      <c r="E123" s="114">
        <f>E124</f>
        <v>2831</v>
      </c>
      <c r="G123" s="49"/>
    </row>
    <row r="124" spans="1:7" ht="31.5">
      <c r="A124" s="2" t="s">
        <v>615</v>
      </c>
      <c r="B124" s="34">
        <v>706</v>
      </c>
      <c r="C124" s="8" t="s">
        <v>396</v>
      </c>
      <c r="D124" s="8" t="s">
        <v>616</v>
      </c>
      <c r="E124" s="114">
        <v>2831</v>
      </c>
      <c r="G124" s="49"/>
    </row>
    <row r="125" spans="1:7" ht="63">
      <c r="A125" s="2" t="s">
        <v>67</v>
      </c>
      <c r="B125" s="34">
        <v>706</v>
      </c>
      <c r="C125" s="8" t="s">
        <v>397</v>
      </c>
      <c r="D125" s="8"/>
      <c r="E125" s="114">
        <f>E126+E130</f>
        <v>13618</v>
      </c>
      <c r="G125" s="49"/>
    </row>
    <row r="126" spans="1:7" ht="15.75">
      <c r="A126" s="2" t="s">
        <v>639</v>
      </c>
      <c r="B126" s="34">
        <v>706</v>
      </c>
      <c r="C126" s="8" t="s">
        <v>398</v>
      </c>
      <c r="D126" s="8"/>
      <c r="E126" s="114">
        <f>E127+E128+E129</f>
        <v>12618</v>
      </c>
      <c r="G126" s="49"/>
    </row>
    <row r="127" spans="1:7" ht="47.25">
      <c r="A127" s="2" t="s">
        <v>607</v>
      </c>
      <c r="B127" s="34">
        <v>706</v>
      </c>
      <c r="C127" s="8" t="s">
        <v>398</v>
      </c>
      <c r="D127" s="8" t="s">
        <v>608</v>
      </c>
      <c r="E127" s="114">
        <v>8293</v>
      </c>
      <c r="G127" s="49"/>
    </row>
    <row r="128" spans="1:7" ht="31.5">
      <c r="A128" s="2" t="s">
        <v>638</v>
      </c>
      <c r="B128" s="34">
        <v>706</v>
      </c>
      <c r="C128" s="8" t="s">
        <v>398</v>
      </c>
      <c r="D128" s="8" t="s">
        <v>609</v>
      </c>
      <c r="E128" s="114">
        <v>4156</v>
      </c>
      <c r="G128" s="49"/>
    </row>
    <row r="129" spans="1:7" ht="15.75">
      <c r="A129" s="2" t="s">
        <v>610</v>
      </c>
      <c r="B129" s="34">
        <v>706</v>
      </c>
      <c r="C129" s="8" t="s">
        <v>398</v>
      </c>
      <c r="D129" s="8" t="s">
        <v>611</v>
      </c>
      <c r="E129" s="114">
        <v>169</v>
      </c>
      <c r="G129" s="49"/>
    </row>
    <row r="130" spans="1:7" ht="15.75">
      <c r="A130" s="2" t="s">
        <v>142</v>
      </c>
      <c r="B130" s="34">
        <v>706</v>
      </c>
      <c r="C130" s="8" t="s">
        <v>401</v>
      </c>
      <c r="D130" s="8"/>
      <c r="E130" s="114">
        <f>E131</f>
        <v>1000</v>
      </c>
      <c r="G130" s="49"/>
    </row>
    <row r="131" spans="1:7" ht="31.5">
      <c r="A131" s="2" t="s">
        <v>638</v>
      </c>
      <c r="B131" s="34">
        <v>706</v>
      </c>
      <c r="C131" s="8" t="s">
        <v>401</v>
      </c>
      <c r="D131" s="8" t="s">
        <v>609</v>
      </c>
      <c r="E131" s="114">
        <v>1000</v>
      </c>
      <c r="G131" s="49"/>
    </row>
    <row r="132" spans="1:7" ht="15.75">
      <c r="A132" s="2" t="s">
        <v>389</v>
      </c>
      <c r="B132" s="34">
        <v>706</v>
      </c>
      <c r="C132" s="8" t="s">
        <v>386</v>
      </c>
      <c r="D132" s="8"/>
      <c r="E132" s="114">
        <f>E133</f>
        <v>500</v>
      </c>
      <c r="G132" s="49"/>
    </row>
    <row r="133" spans="1:7" ht="15.75">
      <c r="A133" s="2" t="s">
        <v>392</v>
      </c>
      <c r="B133" s="34">
        <v>706</v>
      </c>
      <c r="C133" s="8" t="s">
        <v>387</v>
      </c>
      <c r="D133" s="8"/>
      <c r="E133" s="114">
        <f>E134</f>
        <v>500</v>
      </c>
      <c r="G133" s="49"/>
    </row>
    <row r="134" spans="1:7" s="38" customFormat="1" ht="15.75">
      <c r="A134" s="2" t="s">
        <v>142</v>
      </c>
      <c r="B134" s="34">
        <v>706</v>
      </c>
      <c r="C134" s="8" t="s">
        <v>388</v>
      </c>
      <c r="D134" s="8"/>
      <c r="E134" s="114">
        <f>E135</f>
        <v>500</v>
      </c>
      <c r="F134" s="29"/>
      <c r="G134" s="49"/>
    </row>
    <row r="135" spans="1:7" s="38" customFormat="1" ht="15.75">
      <c r="A135" s="2" t="s">
        <v>610</v>
      </c>
      <c r="B135" s="34">
        <v>706</v>
      </c>
      <c r="C135" s="8" t="s">
        <v>388</v>
      </c>
      <c r="D135" s="8" t="s">
        <v>611</v>
      </c>
      <c r="E135" s="114">
        <v>500</v>
      </c>
      <c r="F135" s="29"/>
      <c r="G135" s="49"/>
    </row>
    <row r="136" spans="1:7" s="38" customFormat="1" ht="31.5">
      <c r="A136" s="117" t="s">
        <v>393</v>
      </c>
      <c r="B136" s="34">
        <v>706</v>
      </c>
      <c r="C136" s="42" t="s">
        <v>390</v>
      </c>
      <c r="D136" s="42"/>
      <c r="E136" s="270">
        <f>E137</f>
        <v>1810.6</v>
      </c>
      <c r="F136" s="29"/>
      <c r="G136" s="49"/>
    </row>
    <row r="137" spans="1:7" s="38" customFormat="1" ht="31.5">
      <c r="A137" s="2" t="s">
        <v>100</v>
      </c>
      <c r="B137" s="34">
        <v>706</v>
      </c>
      <c r="C137" s="8" t="s">
        <v>391</v>
      </c>
      <c r="D137" s="8"/>
      <c r="E137" s="114">
        <f>E138+E140</f>
        <v>1810.6</v>
      </c>
      <c r="F137" s="29"/>
      <c r="G137" s="49"/>
    </row>
    <row r="138" spans="1:7" s="38" customFormat="1" ht="47.25">
      <c r="A138" s="2" t="s">
        <v>649</v>
      </c>
      <c r="B138" s="34">
        <v>706</v>
      </c>
      <c r="C138" s="8" t="s">
        <v>399</v>
      </c>
      <c r="D138" s="8"/>
      <c r="E138" s="114">
        <f>E139</f>
        <v>672.4</v>
      </c>
      <c r="F138" s="29"/>
      <c r="G138" s="49"/>
    </row>
    <row r="139" spans="1:7" s="38" customFormat="1" ht="31.5">
      <c r="A139" s="2" t="s">
        <v>638</v>
      </c>
      <c r="B139" s="34">
        <v>706</v>
      </c>
      <c r="C139" s="8" t="s">
        <v>399</v>
      </c>
      <c r="D139" s="8" t="s">
        <v>609</v>
      </c>
      <c r="E139" s="114">
        <v>672.4</v>
      </c>
      <c r="F139" s="29"/>
      <c r="G139" s="49"/>
    </row>
    <row r="140" spans="1:7" s="38" customFormat="1" ht="31.5">
      <c r="A140" s="2" t="s">
        <v>650</v>
      </c>
      <c r="B140" s="34">
        <v>706</v>
      </c>
      <c r="C140" s="8" t="s">
        <v>400</v>
      </c>
      <c r="D140" s="8"/>
      <c r="E140" s="114">
        <f>E141</f>
        <v>1138.2</v>
      </c>
      <c r="F140" s="29"/>
      <c r="G140" s="49"/>
    </row>
    <row r="141" spans="1:7" s="38" customFormat="1" ht="31.5">
      <c r="A141" s="2" t="s">
        <v>638</v>
      </c>
      <c r="B141" s="34">
        <v>706</v>
      </c>
      <c r="C141" s="8" t="s">
        <v>400</v>
      </c>
      <c r="D141" s="8" t="s">
        <v>609</v>
      </c>
      <c r="E141" s="114">
        <v>1138.2</v>
      </c>
      <c r="F141" s="29"/>
      <c r="G141" s="49"/>
    </row>
    <row r="142" spans="1:7" s="38" customFormat="1" ht="31.5">
      <c r="A142" s="116" t="s">
        <v>2</v>
      </c>
      <c r="B142" s="34">
        <v>706</v>
      </c>
      <c r="C142" s="6" t="s">
        <v>275</v>
      </c>
      <c r="D142" s="6"/>
      <c r="E142" s="16">
        <f>E143+E164+E169+E172+E175</f>
        <v>134237.2</v>
      </c>
      <c r="F142" s="29"/>
      <c r="G142" s="49"/>
    </row>
    <row r="143" spans="1:7" s="38" customFormat="1" ht="47.25">
      <c r="A143" s="2" t="s">
        <v>277</v>
      </c>
      <c r="B143" s="34">
        <v>706</v>
      </c>
      <c r="C143" s="8" t="s">
        <v>276</v>
      </c>
      <c r="D143" s="8"/>
      <c r="E143" s="114">
        <f>E144+E149+E151+E156+E153+E147+E158+E160+E162</f>
        <v>95285.1</v>
      </c>
      <c r="F143" s="29"/>
      <c r="G143" s="49"/>
    </row>
    <row r="144" spans="1:7" s="38" customFormat="1" ht="15.75">
      <c r="A144" s="7" t="s">
        <v>635</v>
      </c>
      <c r="B144" s="34">
        <v>706</v>
      </c>
      <c r="C144" s="8" t="s">
        <v>278</v>
      </c>
      <c r="D144" s="8"/>
      <c r="E144" s="114">
        <f>E146+E145</f>
        <v>38058</v>
      </c>
      <c r="F144" s="29"/>
      <c r="G144" s="49"/>
    </row>
    <row r="145" spans="1:7" s="38" customFormat="1" ht="15.75">
      <c r="A145" s="2" t="s">
        <v>466</v>
      </c>
      <c r="B145" s="34">
        <v>706</v>
      </c>
      <c r="C145" s="8" t="s">
        <v>278</v>
      </c>
      <c r="D145" s="8" t="s">
        <v>618</v>
      </c>
      <c r="E145" s="114">
        <v>6100</v>
      </c>
      <c r="F145" s="29"/>
      <c r="G145" s="49"/>
    </row>
    <row r="146" spans="1:7" ht="31.5">
      <c r="A146" s="7" t="s">
        <v>615</v>
      </c>
      <c r="B146" s="34">
        <v>706</v>
      </c>
      <c r="C146" s="8" t="s">
        <v>278</v>
      </c>
      <c r="D146" s="8" t="s">
        <v>616</v>
      </c>
      <c r="E146" s="114">
        <v>31958</v>
      </c>
      <c r="G146" s="49"/>
    </row>
    <row r="147" spans="1:7" ht="15.75">
      <c r="A147" s="2" t="s">
        <v>1113</v>
      </c>
      <c r="B147" s="34">
        <v>706</v>
      </c>
      <c r="C147" s="8" t="s">
        <v>1114</v>
      </c>
      <c r="D147" s="8"/>
      <c r="E147" s="114">
        <f>E148</f>
        <v>1250</v>
      </c>
      <c r="G147" s="49"/>
    </row>
    <row r="148" spans="1:7" ht="15.75">
      <c r="A148" s="2" t="s">
        <v>466</v>
      </c>
      <c r="B148" s="34">
        <v>706</v>
      </c>
      <c r="C148" s="8" t="s">
        <v>1114</v>
      </c>
      <c r="D148" s="8" t="s">
        <v>618</v>
      </c>
      <c r="E148" s="114">
        <v>1250</v>
      </c>
      <c r="G148" s="49"/>
    </row>
    <row r="149" spans="1:7" s="38" customFormat="1" ht="15.75">
      <c r="A149" s="2" t="s">
        <v>500</v>
      </c>
      <c r="B149" s="34">
        <v>706</v>
      </c>
      <c r="C149" s="8" t="s">
        <v>279</v>
      </c>
      <c r="D149" s="8"/>
      <c r="E149" s="114">
        <f>E150</f>
        <v>18294</v>
      </c>
      <c r="F149" s="29"/>
      <c r="G149" s="49"/>
    </row>
    <row r="150" spans="1:7" s="38" customFormat="1" ht="31.5">
      <c r="A150" s="2" t="s">
        <v>615</v>
      </c>
      <c r="B150" s="34">
        <v>706</v>
      </c>
      <c r="C150" s="8" t="s">
        <v>279</v>
      </c>
      <c r="D150" s="8" t="s">
        <v>616</v>
      </c>
      <c r="E150" s="114">
        <v>18294</v>
      </c>
      <c r="F150" s="29"/>
      <c r="G150" s="49"/>
    </row>
    <row r="151" spans="1:7" s="38" customFormat="1" ht="15.75">
      <c r="A151" s="2" t="s">
        <v>636</v>
      </c>
      <c r="B151" s="34">
        <v>706</v>
      </c>
      <c r="C151" s="8" t="s">
        <v>280</v>
      </c>
      <c r="D151" s="8"/>
      <c r="E151" s="114">
        <f>E152</f>
        <v>800</v>
      </c>
      <c r="F151" s="29"/>
      <c r="G151" s="49"/>
    </row>
    <row r="152" spans="1:7" s="38" customFormat="1" ht="31.5">
      <c r="A152" s="2" t="s">
        <v>638</v>
      </c>
      <c r="B152" s="34">
        <v>706</v>
      </c>
      <c r="C152" s="8" t="s">
        <v>280</v>
      </c>
      <c r="D152" s="8" t="s">
        <v>609</v>
      </c>
      <c r="E152" s="114">
        <v>800</v>
      </c>
      <c r="F152" s="29"/>
      <c r="G152" s="49"/>
    </row>
    <row r="153" spans="1:7" s="38" customFormat="1" ht="64.5" customHeight="1">
      <c r="A153" s="2" t="s">
        <v>991</v>
      </c>
      <c r="B153" s="34">
        <v>706</v>
      </c>
      <c r="C153" s="8" t="s">
        <v>51</v>
      </c>
      <c r="D153" s="8"/>
      <c r="E153" s="114">
        <f>E155+E154</f>
        <v>34711.1</v>
      </c>
      <c r="F153" s="29"/>
      <c r="G153" s="49"/>
    </row>
    <row r="154" spans="1:7" s="38" customFormat="1" ht="15.75">
      <c r="A154" s="2" t="s">
        <v>466</v>
      </c>
      <c r="B154" s="34">
        <v>706</v>
      </c>
      <c r="C154" s="8" t="s">
        <v>51</v>
      </c>
      <c r="D154" s="8" t="s">
        <v>618</v>
      </c>
      <c r="E154" s="114">
        <v>8703</v>
      </c>
      <c r="F154" s="29"/>
      <c r="G154" s="49"/>
    </row>
    <row r="155" spans="1:7" s="38" customFormat="1" ht="31.5">
      <c r="A155" s="7" t="s">
        <v>615</v>
      </c>
      <c r="B155" s="34">
        <v>706</v>
      </c>
      <c r="C155" s="8" t="s">
        <v>51</v>
      </c>
      <c r="D155" s="8" t="s">
        <v>616</v>
      </c>
      <c r="E155" s="114">
        <v>26008.1</v>
      </c>
      <c r="F155" s="29"/>
      <c r="G155" s="49"/>
    </row>
    <row r="156" spans="1:7" s="38" customFormat="1" ht="31.5">
      <c r="A156" s="7" t="s">
        <v>681</v>
      </c>
      <c r="B156" s="34">
        <v>706</v>
      </c>
      <c r="C156" s="8" t="s">
        <v>682</v>
      </c>
      <c r="D156" s="8"/>
      <c r="E156" s="114">
        <f>E157</f>
        <v>2022</v>
      </c>
      <c r="F156" s="29"/>
      <c r="G156" s="49"/>
    </row>
    <row r="157" spans="1:7" s="38" customFormat="1" ht="31.5">
      <c r="A157" s="7" t="s">
        <v>615</v>
      </c>
      <c r="B157" s="34">
        <v>706</v>
      </c>
      <c r="C157" s="8" t="s">
        <v>682</v>
      </c>
      <c r="D157" s="8" t="s">
        <v>616</v>
      </c>
      <c r="E157" s="114">
        <v>2022</v>
      </c>
      <c r="F157" s="29"/>
      <c r="G157" s="49"/>
    </row>
    <row r="158" spans="1:7" s="38" customFormat="1" ht="31.5">
      <c r="A158" s="2" t="s">
        <v>1092</v>
      </c>
      <c r="B158" s="34">
        <v>706</v>
      </c>
      <c r="C158" s="8" t="s">
        <v>1115</v>
      </c>
      <c r="D158" s="8"/>
      <c r="E158" s="114">
        <f>E159</f>
        <v>50</v>
      </c>
      <c r="F158" s="29"/>
      <c r="G158" s="49"/>
    </row>
    <row r="159" spans="1:7" s="38" customFormat="1" ht="31.5">
      <c r="A159" s="2" t="s">
        <v>615</v>
      </c>
      <c r="B159" s="34">
        <v>706</v>
      </c>
      <c r="C159" s="8" t="s">
        <v>1115</v>
      </c>
      <c r="D159" s="8" t="s">
        <v>616</v>
      </c>
      <c r="E159" s="114">
        <v>50</v>
      </c>
      <c r="F159" s="29"/>
      <c r="G159" s="49"/>
    </row>
    <row r="160" spans="1:7" s="38" customFormat="1" ht="31.5">
      <c r="A160" s="2" t="s">
        <v>1094</v>
      </c>
      <c r="B160" s="34">
        <v>706</v>
      </c>
      <c r="C160" s="8" t="s">
        <v>1116</v>
      </c>
      <c r="D160" s="8"/>
      <c r="E160" s="114">
        <f>E161</f>
        <v>50</v>
      </c>
      <c r="F160" s="29"/>
      <c r="G160" s="49"/>
    </row>
    <row r="161" spans="1:7" s="38" customFormat="1" ht="31.5">
      <c r="A161" s="2" t="s">
        <v>615</v>
      </c>
      <c r="B161" s="34">
        <v>706</v>
      </c>
      <c r="C161" s="8" t="s">
        <v>1116</v>
      </c>
      <c r="D161" s="8" t="s">
        <v>616</v>
      </c>
      <c r="E161" s="114">
        <v>50</v>
      </c>
      <c r="F161" s="29"/>
      <c r="G161" s="49"/>
    </row>
    <row r="162" spans="1:7" s="38" customFormat="1" ht="31.5">
      <c r="A162" s="2" t="s">
        <v>1096</v>
      </c>
      <c r="B162" s="34">
        <v>706</v>
      </c>
      <c r="C162" s="8" t="s">
        <v>1117</v>
      </c>
      <c r="D162" s="8"/>
      <c r="E162" s="114">
        <f>E163</f>
        <v>50</v>
      </c>
      <c r="F162" s="29"/>
      <c r="G162" s="49"/>
    </row>
    <row r="163" spans="1:7" s="38" customFormat="1" ht="31.5">
      <c r="A163" s="2" t="s">
        <v>615</v>
      </c>
      <c r="B163" s="34">
        <v>706</v>
      </c>
      <c r="C163" s="8" t="s">
        <v>1117</v>
      </c>
      <c r="D163" s="8" t="s">
        <v>616</v>
      </c>
      <c r="E163" s="114">
        <v>50</v>
      </c>
      <c r="F163" s="29"/>
      <c r="G163" s="49"/>
    </row>
    <row r="164" spans="1:7" ht="31.5">
      <c r="A164" s="2" t="s">
        <v>4</v>
      </c>
      <c r="B164" s="34">
        <v>706</v>
      </c>
      <c r="C164" s="8" t="s">
        <v>281</v>
      </c>
      <c r="D164" s="8"/>
      <c r="E164" s="114">
        <f>E165+E167</f>
        <v>34035.1</v>
      </c>
      <c r="G164" s="49"/>
    </row>
    <row r="165" spans="1:7" ht="15.75">
      <c r="A165" s="2" t="s">
        <v>230</v>
      </c>
      <c r="B165" s="34">
        <v>706</v>
      </c>
      <c r="C165" s="8" t="s">
        <v>282</v>
      </c>
      <c r="D165" s="8"/>
      <c r="E165" s="114">
        <f>E166</f>
        <v>26955</v>
      </c>
      <c r="G165" s="49"/>
    </row>
    <row r="166" spans="1:7" ht="31.5">
      <c r="A166" s="2" t="s">
        <v>615</v>
      </c>
      <c r="B166" s="34">
        <v>706</v>
      </c>
      <c r="C166" s="8" t="s">
        <v>282</v>
      </c>
      <c r="D166" s="8" t="s">
        <v>616</v>
      </c>
      <c r="E166" s="114">
        <v>26955</v>
      </c>
      <c r="G166" s="49"/>
    </row>
    <row r="167" spans="1:7" ht="47.25">
      <c r="A167" s="2" t="s">
        <v>990</v>
      </c>
      <c r="B167" s="34">
        <v>706</v>
      </c>
      <c r="C167" s="8" t="s">
        <v>50</v>
      </c>
      <c r="D167" s="8"/>
      <c r="E167" s="114">
        <f>E168</f>
        <v>7080.1</v>
      </c>
      <c r="G167" s="49"/>
    </row>
    <row r="168" spans="1:7" ht="31.5">
      <c r="A168" s="2" t="s">
        <v>615</v>
      </c>
      <c r="B168" s="34">
        <v>706</v>
      </c>
      <c r="C168" s="8" t="s">
        <v>50</v>
      </c>
      <c r="D168" s="8" t="s">
        <v>616</v>
      </c>
      <c r="E168" s="114">
        <v>7080.1</v>
      </c>
      <c r="G168" s="49"/>
    </row>
    <row r="169" spans="1:7" ht="31.5">
      <c r="A169" s="2" t="s">
        <v>68</v>
      </c>
      <c r="B169" s="34">
        <v>706</v>
      </c>
      <c r="C169" s="8" t="s">
        <v>283</v>
      </c>
      <c r="D169" s="8"/>
      <c r="E169" s="114">
        <f>E170</f>
        <v>3150</v>
      </c>
      <c r="G169" s="49"/>
    </row>
    <row r="170" spans="1:7" ht="15.75">
      <c r="A170" s="2" t="s">
        <v>613</v>
      </c>
      <c r="B170" s="34">
        <v>706</v>
      </c>
      <c r="C170" s="8" t="s">
        <v>284</v>
      </c>
      <c r="D170" s="8"/>
      <c r="E170" s="114">
        <f>E171</f>
        <v>3150</v>
      </c>
      <c r="G170" s="49"/>
    </row>
    <row r="171" spans="1:7" ht="31.5">
      <c r="A171" s="2" t="s">
        <v>638</v>
      </c>
      <c r="B171" s="34">
        <v>706</v>
      </c>
      <c r="C171" s="8" t="s">
        <v>284</v>
      </c>
      <c r="D171" s="8" t="s">
        <v>609</v>
      </c>
      <c r="E171" s="114">
        <v>3150</v>
      </c>
      <c r="G171" s="49"/>
    </row>
    <row r="172" spans="1:7" ht="31.5">
      <c r="A172" s="2" t="s">
        <v>285</v>
      </c>
      <c r="B172" s="34">
        <v>706</v>
      </c>
      <c r="C172" s="8" t="s">
        <v>286</v>
      </c>
      <c r="D172" s="8"/>
      <c r="E172" s="114">
        <f>E173</f>
        <v>895</v>
      </c>
      <c r="G172" s="49"/>
    </row>
    <row r="173" spans="1:7" ht="15.75">
      <c r="A173" s="2" t="s">
        <v>614</v>
      </c>
      <c r="B173" s="34">
        <v>706</v>
      </c>
      <c r="C173" s="8" t="s">
        <v>287</v>
      </c>
      <c r="D173" s="8"/>
      <c r="E173" s="114">
        <f>E174</f>
        <v>895</v>
      </c>
      <c r="G173" s="49"/>
    </row>
    <row r="174" spans="1:7" ht="31.5">
      <c r="A174" s="2" t="s">
        <v>638</v>
      </c>
      <c r="B174" s="34">
        <v>706</v>
      </c>
      <c r="C174" s="8" t="s">
        <v>287</v>
      </c>
      <c r="D174" s="8" t="s">
        <v>609</v>
      </c>
      <c r="E174" s="114">
        <v>895</v>
      </c>
      <c r="G174" s="49"/>
    </row>
    <row r="175" spans="1:7" ht="63">
      <c r="A175" s="2" t="s">
        <v>88</v>
      </c>
      <c r="B175" s="34">
        <v>706</v>
      </c>
      <c r="C175" s="8" t="s">
        <v>923</v>
      </c>
      <c r="D175" s="8"/>
      <c r="E175" s="114">
        <f>E176</f>
        <v>872</v>
      </c>
      <c r="G175" s="49"/>
    </row>
    <row r="176" spans="1:7" ht="63">
      <c r="A176" s="2" t="s">
        <v>916</v>
      </c>
      <c r="B176" s="34">
        <v>706</v>
      </c>
      <c r="C176" s="8" t="s">
        <v>924</v>
      </c>
      <c r="D176" s="8"/>
      <c r="E176" s="114">
        <f>E177</f>
        <v>872</v>
      </c>
      <c r="G176" s="49"/>
    </row>
    <row r="177" spans="1:7" ht="31.5">
      <c r="A177" s="7" t="s">
        <v>615</v>
      </c>
      <c r="B177" s="34">
        <v>706</v>
      </c>
      <c r="C177" s="8" t="s">
        <v>924</v>
      </c>
      <c r="D177" s="8" t="s">
        <v>616</v>
      </c>
      <c r="E177" s="114">
        <v>872</v>
      </c>
      <c r="G177" s="49"/>
    </row>
    <row r="178" spans="1:7" ht="31.5">
      <c r="A178" s="116" t="s">
        <v>145</v>
      </c>
      <c r="B178" s="34">
        <v>706</v>
      </c>
      <c r="C178" s="6" t="s">
        <v>288</v>
      </c>
      <c r="D178" s="6"/>
      <c r="E178" s="16">
        <f>E179+E184+E191+E206+E202</f>
        <v>74720.8</v>
      </c>
      <c r="G178" s="49"/>
    </row>
    <row r="179" spans="1:7" ht="31.5">
      <c r="A179" s="2" t="s">
        <v>289</v>
      </c>
      <c r="B179" s="34">
        <v>706</v>
      </c>
      <c r="C179" s="8" t="s">
        <v>290</v>
      </c>
      <c r="D179" s="8"/>
      <c r="E179" s="114">
        <f>E180</f>
        <v>3963</v>
      </c>
      <c r="G179" s="49"/>
    </row>
    <row r="180" spans="1:7" ht="15.75">
      <c r="A180" s="2" t="s">
        <v>639</v>
      </c>
      <c r="B180" s="34">
        <v>706</v>
      </c>
      <c r="C180" s="8" t="s">
        <v>291</v>
      </c>
      <c r="D180" s="8"/>
      <c r="E180" s="114">
        <f>E181+E182+E183</f>
        <v>3963</v>
      </c>
      <c r="G180" s="49"/>
    </row>
    <row r="181" spans="1:7" ht="47.25">
      <c r="A181" s="2" t="s">
        <v>607</v>
      </c>
      <c r="B181" s="34">
        <v>706</v>
      </c>
      <c r="C181" s="8" t="s">
        <v>291</v>
      </c>
      <c r="D181" s="8" t="s">
        <v>608</v>
      </c>
      <c r="E181" s="114">
        <v>3171</v>
      </c>
      <c r="G181" s="49"/>
    </row>
    <row r="182" spans="1:7" ht="31.5">
      <c r="A182" s="2" t="s">
        <v>638</v>
      </c>
      <c r="B182" s="34">
        <v>706</v>
      </c>
      <c r="C182" s="8" t="s">
        <v>291</v>
      </c>
      <c r="D182" s="8" t="s">
        <v>609</v>
      </c>
      <c r="E182" s="114">
        <v>581</v>
      </c>
      <c r="G182" s="49"/>
    </row>
    <row r="183" spans="1:7" ht="15.75">
      <c r="A183" s="2" t="s">
        <v>610</v>
      </c>
      <c r="B183" s="34">
        <v>706</v>
      </c>
      <c r="C183" s="8" t="s">
        <v>291</v>
      </c>
      <c r="D183" s="8" t="s">
        <v>611</v>
      </c>
      <c r="E183" s="114">
        <v>211</v>
      </c>
      <c r="G183" s="49"/>
    </row>
    <row r="184" spans="1:7" ht="47.25">
      <c r="A184" s="2" t="s">
        <v>641</v>
      </c>
      <c r="B184" s="34">
        <v>706</v>
      </c>
      <c r="C184" s="8" t="s">
        <v>292</v>
      </c>
      <c r="D184" s="8"/>
      <c r="E184" s="114">
        <f>E185+E189</f>
        <v>59611</v>
      </c>
      <c r="G184" s="49"/>
    </row>
    <row r="185" spans="1:7" ht="15.75">
      <c r="A185" s="2" t="s">
        <v>639</v>
      </c>
      <c r="B185" s="34">
        <v>706</v>
      </c>
      <c r="C185" s="8" t="s">
        <v>293</v>
      </c>
      <c r="D185" s="8"/>
      <c r="E185" s="114">
        <f>E186+E187+E188</f>
        <v>57010</v>
      </c>
      <c r="G185" s="49"/>
    </row>
    <row r="186" spans="1:7" ht="47.25">
      <c r="A186" s="2" t="s">
        <v>607</v>
      </c>
      <c r="B186" s="34">
        <v>706</v>
      </c>
      <c r="C186" s="8" t="s">
        <v>293</v>
      </c>
      <c r="D186" s="8" t="s">
        <v>608</v>
      </c>
      <c r="E186" s="114">
        <v>42994</v>
      </c>
      <c r="G186" s="49"/>
    </row>
    <row r="187" spans="1:7" ht="31.5">
      <c r="A187" s="2" t="s">
        <v>638</v>
      </c>
      <c r="B187" s="34">
        <v>706</v>
      </c>
      <c r="C187" s="8" t="s">
        <v>293</v>
      </c>
      <c r="D187" s="8" t="s">
        <v>609</v>
      </c>
      <c r="E187" s="114">
        <v>13443</v>
      </c>
      <c r="G187" s="49"/>
    </row>
    <row r="188" spans="1:7" ht="15.75">
      <c r="A188" s="2" t="s">
        <v>610</v>
      </c>
      <c r="B188" s="34">
        <v>706</v>
      </c>
      <c r="C188" s="8" t="s">
        <v>293</v>
      </c>
      <c r="D188" s="8" t="s">
        <v>611</v>
      </c>
      <c r="E188" s="114">
        <v>573</v>
      </c>
      <c r="G188" s="49"/>
    </row>
    <row r="189" spans="1:7" ht="31.5">
      <c r="A189" s="2" t="s">
        <v>37</v>
      </c>
      <c r="B189" s="34">
        <v>706</v>
      </c>
      <c r="C189" s="8" t="s">
        <v>294</v>
      </c>
      <c r="D189" s="8"/>
      <c r="E189" s="114">
        <f>E190</f>
        <v>2601</v>
      </c>
      <c r="G189" s="49"/>
    </row>
    <row r="190" spans="1:7" ht="47.25">
      <c r="A190" s="2" t="s">
        <v>607</v>
      </c>
      <c r="B190" s="34">
        <v>706</v>
      </c>
      <c r="C190" s="8" t="s">
        <v>294</v>
      </c>
      <c r="D190" s="8" t="s">
        <v>608</v>
      </c>
      <c r="E190" s="114">
        <v>2601</v>
      </c>
      <c r="G190" s="49"/>
    </row>
    <row r="191" spans="1:7" ht="40.5" customHeight="1">
      <c r="A191" s="2" t="s">
        <v>643</v>
      </c>
      <c r="B191" s="34">
        <v>706</v>
      </c>
      <c r="C191" s="8" t="s">
        <v>295</v>
      </c>
      <c r="D191" s="8"/>
      <c r="E191" s="114">
        <f>E192+E194+E197+E199</f>
        <v>8521.8</v>
      </c>
      <c r="G191" s="49"/>
    </row>
    <row r="192" spans="1:7" ht="31.5">
      <c r="A192" s="2" t="s">
        <v>646</v>
      </c>
      <c r="B192" s="34">
        <v>706</v>
      </c>
      <c r="C192" s="8" t="s">
        <v>296</v>
      </c>
      <c r="D192" s="8"/>
      <c r="E192" s="114">
        <f>E193</f>
        <v>1853.5</v>
      </c>
      <c r="G192" s="49"/>
    </row>
    <row r="193" spans="1:7" ht="15.75">
      <c r="A193" s="2" t="s">
        <v>466</v>
      </c>
      <c r="B193" s="34">
        <v>706</v>
      </c>
      <c r="C193" s="8" t="s">
        <v>296</v>
      </c>
      <c r="D193" s="8" t="s">
        <v>618</v>
      </c>
      <c r="E193" s="114">
        <v>1853.5</v>
      </c>
      <c r="G193" s="49"/>
    </row>
    <row r="194" spans="1:7" ht="31.5">
      <c r="A194" s="2" t="s">
        <v>642</v>
      </c>
      <c r="B194" s="34">
        <v>706</v>
      </c>
      <c r="C194" s="8" t="s">
        <v>299</v>
      </c>
      <c r="D194" s="8"/>
      <c r="E194" s="114">
        <f>E195+E196</f>
        <v>4688.7</v>
      </c>
      <c r="G194" s="49"/>
    </row>
    <row r="195" spans="1:7" ht="47.25">
      <c r="A195" s="2" t="s">
        <v>607</v>
      </c>
      <c r="B195" s="34">
        <v>706</v>
      </c>
      <c r="C195" s="8" t="s">
        <v>299</v>
      </c>
      <c r="D195" s="8" t="s">
        <v>608</v>
      </c>
      <c r="E195" s="114">
        <v>4037.7</v>
      </c>
      <c r="G195" s="49"/>
    </row>
    <row r="196" spans="1:7" ht="31.5">
      <c r="A196" s="2" t="s">
        <v>638</v>
      </c>
      <c r="B196" s="34">
        <v>706</v>
      </c>
      <c r="C196" s="8" t="s">
        <v>299</v>
      </c>
      <c r="D196" s="8" t="s">
        <v>609</v>
      </c>
      <c r="E196" s="114">
        <v>651</v>
      </c>
      <c r="G196" s="49"/>
    </row>
    <row r="197" spans="1:7" ht="47.25">
      <c r="A197" s="2" t="s">
        <v>644</v>
      </c>
      <c r="B197" s="34">
        <v>706</v>
      </c>
      <c r="C197" s="8" t="s">
        <v>297</v>
      </c>
      <c r="D197" s="8"/>
      <c r="E197" s="114">
        <f>E198</f>
        <v>1287.2</v>
      </c>
      <c r="G197" s="49"/>
    </row>
    <row r="198" spans="1:7" ht="47.25">
      <c r="A198" s="2" t="s">
        <v>607</v>
      </c>
      <c r="B198" s="34">
        <v>706</v>
      </c>
      <c r="C198" s="8" t="s">
        <v>297</v>
      </c>
      <c r="D198" s="8" t="s">
        <v>608</v>
      </c>
      <c r="E198" s="114">
        <v>1287.2</v>
      </c>
      <c r="G198" s="49"/>
    </row>
    <row r="199" spans="1:7" ht="31.5">
      <c r="A199" s="2" t="s">
        <v>645</v>
      </c>
      <c r="B199" s="34">
        <v>706</v>
      </c>
      <c r="C199" s="8" t="s">
        <v>298</v>
      </c>
      <c r="D199" s="8"/>
      <c r="E199" s="114">
        <f>E200+E201</f>
        <v>692.4</v>
      </c>
      <c r="G199" s="49"/>
    </row>
    <row r="200" spans="1:7" ht="47.25">
      <c r="A200" s="2" t="s">
        <v>607</v>
      </c>
      <c r="B200" s="34">
        <v>706</v>
      </c>
      <c r="C200" s="8" t="s">
        <v>298</v>
      </c>
      <c r="D200" s="8" t="s">
        <v>608</v>
      </c>
      <c r="E200" s="114">
        <v>624.4</v>
      </c>
      <c r="G200" s="49"/>
    </row>
    <row r="201" spans="1:7" ht="31.5">
      <c r="A201" s="2" t="s">
        <v>638</v>
      </c>
      <c r="B201" s="34">
        <v>706</v>
      </c>
      <c r="C201" s="8" t="s">
        <v>298</v>
      </c>
      <c r="D201" s="8" t="s">
        <v>609</v>
      </c>
      <c r="E201" s="114">
        <v>68</v>
      </c>
      <c r="G201" s="49"/>
    </row>
    <row r="202" spans="1:7" ht="31.5">
      <c r="A202" s="2" t="s">
        <v>1077</v>
      </c>
      <c r="B202" s="34">
        <v>706</v>
      </c>
      <c r="C202" s="8" t="s">
        <v>1078</v>
      </c>
      <c r="D202" s="8"/>
      <c r="E202" s="114">
        <f>E203</f>
        <v>2052</v>
      </c>
      <c r="G202" s="49"/>
    </row>
    <row r="203" spans="1:7" ht="15.75">
      <c r="A203" s="2" t="s">
        <v>1079</v>
      </c>
      <c r="B203" s="34">
        <v>706</v>
      </c>
      <c r="C203" s="8" t="s">
        <v>1080</v>
      </c>
      <c r="D203" s="8"/>
      <c r="E203" s="114">
        <f>E205+E204</f>
        <v>2052</v>
      </c>
      <c r="G203" s="49"/>
    </row>
    <row r="204" spans="1:7" ht="31.5">
      <c r="A204" s="2" t="s">
        <v>638</v>
      </c>
      <c r="B204" s="34">
        <v>706</v>
      </c>
      <c r="C204" s="8" t="s">
        <v>1080</v>
      </c>
      <c r="D204" s="8" t="s">
        <v>609</v>
      </c>
      <c r="E204" s="114">
        <v>275</v>
      </c>
      <c r="G204" s="49"/>
    </row>
    <row r="205" spans="1:7" ht="15.75">
      <c r="A205" s="2" t="s">
        <v>466</v>
      </c>
      <c r="B205" s="34">
        <v>706</v>
      </c>
      <c r="C205" s="8" t="s">
        <v>1080</v>
      </c>
      <c r="D205" s="8" t="s">
        <v>618</v>
      </c>
      <c r="E205" s="114">
        <v>1777</v>
      </c>
      <c r="G205" s="49"/>
    </row>
    <row r="206" spans="1:7" ht="31.5">
      <c r="A206" s="7" t="s">
        <v>87</v>
      </c>
      <c r="B206" s="34">
        <v>706</v>
      </c>
      <c r="C206" s="8" t="s">
        <v>1048</v>
      </c>
      <c r="D206" s="8"/>
      <c r="E206" s="114">
        <f>E207</f>
        <v>573</v>
      </c>
      <c r="G206" s="49"/>
    </row>
    <row r="207" spans="1:7" ht="15.75">
      <c r="A207" s="7" t="s">
        <v>151</v>
      </c>
      <c r="B207" s="34">
        <v>706</v>
      </c>
      <c r="C207" s="8" t="s">
        <v>1049</v>
      </c>
      <c r="D207" s="8"/>
      <c r="E207" s="114">
        <f>E208</f>
        <v>573</v>
      </c>
      <c r="G207" s="49"/>
    </row>
    <row r="208" spans="1:7" ht="15.75">
      <c r="A208" s="7" t="s">
        <v>620</v>
      </c>
      <c r="B208" s="34">
        <v>706</v>
      </c>
      <c r="C208" s="8" t="s">
        <v>1049</v>
      </c>
      <c r="D208" s="8" t="s">
        <v>619</v>
      </c>
      <c r="E208" s="114">
        <v>573</v>
      </c>
      <c r="G208" s="49"/>
    </row>
    <row r="209" spans="1:7" ht="63">
      <c r="A209" s="116" t="s">
        <v>300</v>
      </c>
      <c r="B209" s="34">
        <v>706</v>
      </c>
      <c r="C209" s="6" t="s">
        <v>301</v>
      </c>
      <c r="D209" s="6"/>
      <c r="E209" s="16">
        <f>E218+E221+E239+E254+E271+E276+E210+E232+E279+E215</f>
        <v>174398.375</v>
      </c>
      <c r="G209" s="49"/>
    </row>
    <row r="210" spans="1:7" ht="31.5">
      <c r="A210" s="2" t="s">
        <v>655</v>
      </c>
      <c r="B210" s="34">
        <v>706</v>
      </c>
      <c r="C210" s="8" t="s">
        <v>302</v>
      </c>
      <c r="D210" s="8"/>
      <c r="E210" s="114">
        <f>E213+E211</f>
        <v>7425.4</v>
      </c>
      <c r="G210" s="49"/>
    </row>
    <row r="211" spans="1:7" ht="31.5">
      <c r="A211" s="2" t="s">
        <v>404</v>
      </c>
      <c r="B211" s="34">
        <v>706</v>
      </c>
      <c r="C211" s="8" t="s">
        <v>1089</v>
      </c>
      <c r="D211" s="8"/>
      <c r="E211" s="114">
        <f>E212</f>
        <v>3200</v>
      </c>
      <c r="G211" s="49"/>
    </row>
    <row r="212" spans="1:7" ht="31.5">
      <c r="A212" s="2" t="s">
        <v>224</v>
      </c>
      <c r="B212" s="34">
        <v>706</v>
      </c>
      <c r="C212" s="8" t="s">
        <v>1089</v>
      </c>
      <c r="D212" s="8" t="s">
        <v>622</v>
      </c>
      <c r="E212" s="114">
        <v>3200</v>
      </c>
      <c r="G212" s="49"/>
    </row>
    <row r="213" spans="1:7" ht="15.75">
      <c r="A213" s="7" t="s">
        <v>675</v>
      </c>
      <c r="B213" s="34">
        <v>706</v>
      </c>
      <c r="C213" s="8" t="s">
        <v>674</v>
      </c>
      <c r="D213" s="8"/>
      <c r="E213" s="114">
        <f>E214</f>
        <v>4225.4</v>
      </c>
      <c r="G213" s="49"/>
    </row>
    <row r="214" spans="1:7" ht="31.5">
      <c r="A214" s="7" t="s">
        <v>404</v>
      </c>
      <c r="B214" s="34">
        <v>706</v>
      </c>
      <c r="C214" s="8" t="s">
        <v>674</v>
      </c>
      <c r="D214" s="8" t="s">
        <v>622</v>
      </c>
      <c r="E214" s="114">
        <v>4225.4</v>
      </c>
      <c r="G214" s="49"/>
    </row>
    <row r="215" spans="1:7" ht="15.75">
      <c r="A215" s="2" t="s">
        <v>1081</v>
      </c>
      <c r="B215" s="34">
        <v>706</v>
      </c>
      <c r="C215" s="8" t="s">
        <v>1082</v>
      </c>
      <c r="D215" s="8"/>
      <c r="E215" s="114">
        <f>E216</f>
        <v>6000</v>
      </c>
      <c r="G215" s="49"/>
    </row>
    <row r="216" spans="1:7" ht="31.5">
      <c r="A216" s="2" t="s">
        <v>404</v>
      </c>
      <c r="B216" s="34">
        <v>706</v>
      </c>
      <c r="C216" s="8" t="s">
        <v>1083</v>
      </c>
      <c r="D216" s="8"/>
      <c r="E216" s="114">
        <f>E217</f>
        <v>6000</v>
      </c>
      <c r="G216" s="49"/>
    </row>
    <row r="217" spans="1:7" ht="31.5">
      <c r="A217" s="2" t="s">
        <v>224</v>
      </c>
      <c r="B217" s="34">
        <v>706</v>
      </c>
      <c r="C217" s="8" t="s">
        <v>1083</v>
      </c>
      <c r="D217" s="8" t="s">
        <v>622</v>
      </c>
      <c r="E217" s="114">
        <v>6000</v>
      </c>
      <c r="G217" s="49"/>
    </row>
    <row r="218" spans="1:7" ht="63">
      <c r="A218" s="2" t="s">
        <v>651</v>
      </c>
      <c r="B218" s="34">
        <v>706</v>
      </c>
      <c r="C218" s="8" t="s">
        <v>303</v>
      </c>
      <c r="D218" s="8"/>
      <c r="E218" s="114">
        <f>E219</f>
        <v>31090.4</v>
      </c>
      <c r="G218" s="49"/>
    </row>
    <row r="219" spans="1:7" ht="31.5">
      <c r="A219" s="2" t="s">
        <v>404</v>
      </c>
      <c r="B219" s="34">
        <v>706</v>
      </c>
      <c r="C219" s="8" t="s">
        <v>405</v>
      </c>
      <c r="D219" s="8"/>
      <c r="E219" s="114">
        <f>E220</f>
        <v>31090.4</v>
      </c>
      <c r="G219" s="49"/>
    </row>
    <row r="220" spans="1:7" ht="31.5">
      <c r="A220" s="2" t="s">
        <v>224</v>
      </c>
      <c r="B220" s="34">
        <v>706</v>
      </c>
      <c r="C220" s="8" t="s">
        <v>405</v>
      </c>
      <c r="D220" s="8" t="s">
        <v>622</v>
      </c>
      <c r="E220" s="114">
        <v>31090.4</v>
      </c>
      <c r="G220" s="49"/>
    </row>
    <row r="221" spans="1:7" ht="47.25">
      <c r="A221" s="2" t="s">
        <v>69</v>
      </c>
      <c r="B221" s="34">
        <v>706</v>
      </c>
      <c r="C221" s="8" t="s">
        <v>304</v>
      </c>
      <c r="D221" s="8"/>
      <c r="E221" s="114">
        <f>E224+E228+E226+E222+E230</f>
        <v>36577.8</v>
      </c>
      <c r="G221" s="49"/>
    </row>
    <row r="222" spans="1:7" ht="15.75">
      <c r="A222" s="2" t="s">
        <v>1103</v>
      </c>
      <c r="B222" s="34">
        <v>706</v>
      </c>
      <c r="C222" s="8" t="s">
        <v>1104</v>
      </c>
      <c r="D222" s="8"/>
      <c r="E222" s="114">
        <f>E223</f>
        <v>5000</v>
      </c>
      <c r="G222" s="49"/>
    </row>
    <row r="223" spans="1:7" ht="31.5">
      <c r="A223" s="2" t="s">
        <v>638</v>
      </c>
      <c r="B223" s="34">
        <v>706</v>
      </c>
      <c r="C223" s="8" t="s">
        <v>1104</v>
      </c>
      <c r="D223" s="8" t="s">
        <v>609</v>
      </c>
      <c r="E223" s="114">
        <v>5000</v>
      </c>
      <c r="G223" s="49"/>
    </row>
    <row r="224" spans="1:7" ht="63">
      <c r="A224" s="2" t="s">
        <v>416</v>
      </c>
      <c r="B224" s="34">
        <v>706</v>
      </c>
      <c r="C224" s="8" t="s">
        <v>305</v>
      </c>
      <c r="D224" s="8"/>
      <c r="E224" s="114">
        <f>E225</f>
        <v>8100</v>
      </c>
      <c r="G224" s="49"/>
    </row>
    <row r="225" spans="1:7" ht="15.75">
      <c r="A225" s="2" t="s">
        <v>466</v>
      </c>
      <c r="B225" s="34">
        <v>706</v>
      </c>
      <c r="C225" s="8" t="s">
        <v>305</v>
      </c>
      <c r="D225" s="8" t="s">
        <v>618</v>
      </c>
      <c r="E225" s="114">
        <v>8100</v>
      </c>
      <c r="G225" s="49"/>
    </row>
    <row r="226" spans="1:7" ht="47.25">
      <c r="A226" s="2" t="s">
        <v>656</v>
      </c>
      <c r="B226" s="34">
        <v>706</v>
      </c>
      <c r="C226" s="8" t="s">
        <v>677</v>
      </c>
      <c r="D226" s="8"/>
      <c r="E226" s="114">
        <f>E227</f>
        <v>21667.9</v>
      </c>
      <c r="G226" s="49"/>
    </row>
    <row r="227" spans="1:7" ht="31.5">
      <c r="A227" s="2" t="s">
        <v>638</v>
      </c>
      <c r="B227" s="34">
        <v>706</v>
      </c>
      <c r="C227" s="8" t="s">
        <v>677</v>
      </c>
      <c r="D227" s="8" t="s">
        <v>609</v>
      </c>
      <c r="E227" s="114">
        <v>21667.9</v>
      </c>
      <c r="G227" s="49"/>
    </row>
    <row r="228" spans="1:7" ht="15.75">
      <c r="A228" s="7" t="s">
        <v>914</v>
      </c>
      <c r="B228" s="34">
        <v>706</v>
      </c>
      <c r="C228" s="8" t="s">
        <v>679</v>
      </c>
      <c r="D228" s="8"/>
      <c r="E228" s="114">
        <f>E229</f>
        <v>1250.9</v>
      </c>
      <c r="G228" s="49"/>
    </row>
    <row r="229" spans="1:7" ht="31.5">
      <c r="A229" s="7" t="s">
        <v>638</v>
      </c>
      <c r="B229" s="34">
        <v>706</v>
      </c>
      <c r="C229" s="8" t="s">
        <v>679</v>
      </c>
      <c r="D229" s="8" t="s">
        <v>609</v>
      </c>
      <c r="E229" s="114">
        <v>1250.9</v>
      </c>
      <c r="G229" s="49"/>
    </row>
    <row r="230" spans="1:7" ht="31.5">
      <c r="A230" s="2" t="s">
        <v>681</v>
      </c>
      <c r="B230" s="34">
        <v>706</v>
      </c>
      <c r="C230" s="8" t="s">
        <v>1098</v>
      </c>
      <c r="D230" s="8"/>
      <c r="E230" s="114">
        <f>E231</f>
        <v>559</v>
      </c>
      <c r="G230" s="49"/>
    </row>
    <row r="231" spans="1:7" ht="15.75">
      <c r="A231" s="2" t="s">
        <v>466</v>
      </c>
      <c r="B231" s="34">
        <v>706</v>
      </c>
      <c r="C231" s="8" t="s">
        <v>1098</v>
      </c>
      <c r="D231" s="8" t="s">
        <v>618</v>
      </c>
      <c r="E231" s="114">
        <v>559</v>
      </c>
      <c r="G231" s="49"/>
    </row>
    <row r="232" spans="1:7" ht="31.5">
      <c r="A232" s="2" t="s">
        <v>306</v>
      </c>
      <c r="B232" s="34">
        <v>706</v>
      </c>
      <c r="C232" s="8" t="s">
        <v>307</v>
      </c>
      <c r="D232" s="8"/>
      <c r="E232" s="114">
        <f>E235+E237+E233</f>
        <v>19872.675</v>
      </c>
      <c r="G232" s="49"/>
    </row>
    <row r="233" spans="1:7" ht="15.75">
      <c r="A233" s="2" t="s">
        <v>47</v>
      </c>
      <c r="B233" s="34">
        <v>706</v>
      </c>
      <c r="C233" s="8" t="s">
        <v>1090</v>
      </c>
      <c r="D233" s="8"/>
      <c r="E233" s="114">
        <f>E234</f>
        <v>131</v>
      </c>
      <c r="G233" s="49"/>
    </row>
    <row r="234" spans="1:7" ht="31.5">
      <c r="A234" s="2" t="s">
        <v>638</v>
      </c>
      <c r="B234" s="34">
        <v>706</v>
      </c>
      <c r="C234" s="8" t="s">
        <v>1090</v>
      </c>
      <c r="D234" s="8" t="s">
        <v>609</v>
      </c>
      <c r="E234" s="114">
        <v>131</v>
      </c>
      <c r="G234" s="49"/>
    </row>
    <row r="235" spans="1:7" ht="31.5">
      <c r="A235" s="2" t="s">
        <v>404</v>
      </c>
      <c r="B235" s="34">
        <v>706</v>
      </c>
      <c r="C235" s="8" t="s">
        <v>1091</v>
      </c>
      <c r="D235" s="8"/>
      <c r="E235" s="114">
        <f>E236</f>
        <v>8592.675</v>
      </c>
      <c r="G235" s="49"/>
    </row>
    <row r="236" spans="1:7" ht="31.5">
      <c r="A236" s="2" t="s">
        <v>224</v>
      </c>
      <c r="B236" s="34">
        <v>706</v>
      </c>
      <c r="C236" s="8" t="s">
        <v>1091</v>
      </c>
      <c r="D236" s="8" t="s">
        <v>622</v>
      </c>
      <c r="E236" s="114">
        <v>8592.675</v>
      </c>
      <c r="G236" s="49"/>
    </row>
    <row r="237" spans="1:7" ht="31.5">
      <c r="A237" s="2" t="s">
        <v>46</v>
      </c>
      <c r="B237" s="34">
        <v>706</v>
      </c>
      <c r="C237" s="8" t="s">
        <v>43</v>
      </c>
      <c r="D237" s="8"/>
      <c r="E237" s="114">
        <f>E238</f>
        <v>11149</v>
      </c>
      <c r="G237" s="49"/>
    </row>
    <row r="238" spans="1:7" ht="31.5">
      <c r="A238" s="2" t="s">
        <v>224</v>
      </c>
      <c r="B238" s="34">
        <v>706</v>
      </c>
      <c r="C238" s="8" t="s">
        <v>43</v>
      </c>
      <c r="D238" s="8" t="s">
        <v>622</v>
      </c>
      <c r="E238" s="114">
        <v>11149</v>
      </c>
      <c r="G238" s="49"/>
    </row>
    <row r="239" spans="1:7" ht="47.25">
      <c r="A239" s="2" t="s">
        <v>308</v>
      </c>
      <c r="B239" s="34">
        <v>706</v>
      </c>
      <c r="C239" s="8" t="s">
        <v>309</v>
      </c>
      <c r="D239" s="8"/>
      <c r="E239" s="114">
        <f>E248+E246+E252+E240+E242+E250+E244</f>
        <v>38266.1</v>
      </c>
      <c r="G239" s="49"/>
    </row>
    <row r="240" spans="1:7" ht="63">
      <c r="A240" s="2" t="s">
        <v>524</v>
      </c>
      <c r="B240" s="34">
        <v>706</v>
      </c>
      <c r="C240" s="8" t="s">
        <v>310</v>
      </c>
      <c r="D240" s="8"/>
      <c r="E240" s="114">
        <f>E241</f>
        <v>250</v>
      </c>
      <c r="G240" s="49"/>
    </row>
    <row r="241" spans="1:7" ht="15.75">
      <c r="A241" s="2" t="s">
        <v>620</v>
      </c>
      <c r="B241" s="34">
        <v>706</v>
      </c>
      <c r="C241" s="8" t="s">
        <v>310</v>
      </c>
      <c r="D241" s="8" t="s">
        <v>619</v>
      </c>
      <c r="E241" s="114">
        <v>250</v>
      </c>
      <c r="G241" s="49"/>
    </row>
    <row r="242" spans="1:7" ht="63">
      <c r="A242" s="2" t="s">
        <v>523</v>
      </c>
      <c r="B242" s="34">
        <v>706</v>
      </c>
      <c r="C242" s="8" t="s">
        <v>108</v>
      </c>
      <c r="D242" s="8"/>
      <c r="E242" s="114">
        <f>E243</f>
        <v>13743.5</v>
      </c>
      <c r="G242" s="49"/>
    </row>
    <row r="243" spans="1:7" ht="31.5">
      <c r="A243" s="2" t="s">
        <v>224</v>
      </c>
      <c r="B243" s="34">
        <v>706</v>
      </c>
      <c r="C243" s="8" t="s">
        <v>108</v>
      </c>
      <c r="D243" s="8" t="s">
        <v>622</v>
      </c>
      <c r="E243" s="114">
        <v>13743.5</v>
      </c>
      <c r="G243" s="49"/>
    </row>
    <row r="244" spans="1:7" ht="15.75">
      <c r="A244" s="7" t="s">
        <v>918</v>
      </c>
      <c r="B244" s="34">
        <v>706</v>
      </c>
      <c r="C244" s="8" t="s">
        <v>917</v>
      </c>
      <c r="D244" s="8"/>
      <c r="E244" s="114">
        <f>E245</f>
        <v>10897.9</v>
      </c>
      <c r="G244" s="49"/>
    </row>
    <row r="245" spans="1:7" ht="15.75">
      <c r="A245" s="7" t="s">
        <v>620</v>
      </c>
      <c r="B245" s="34">
        <v>706</v>
      </c>
      <c r="C245" s="8" t="s">
        <v>917</v>
      </c>
      <c r="D245" s="8" t="s">
        <v>619</v>
      </c>
      <c r="E245" s="114">
        <v>10897.9</v>
      </c>
      <c r="G245" s="49"/>
    </row>
    <row r="246" spans="1:7" ht="15.75">
      <c r="A246" s="2" t="s">
        <v>673</v>
      </c>
      <c r="B246" s="34">
        <v>706</v>
      </c>
      <c r="C246" s="8" t="s">
        <v>672</v>
      </c>
      <c r="D246" s="8"/>
      <c r="E246" s="114">
        <f>E247</f>
        <v>3479.1</v>
      </c>
      <c r="G246" s="49"/>
    </row>
    <row r="247" spans="1:7" ht="15.75">
      <c r="A247" s="2" t="s">
        <v>620</v>
      </c>
      <c r="B247" s="34">
        <v>706</v>
      </c>
      <c r="C247" s="8" t="s">
        <v>672</v>
      </c>
      <c r="D247" s="8" t="s">
        <v>619</v>
      </c>
      <c r="E247" s="114">
        <v>3479.1</v>
      </c>
      <c r="G247" s="49"/>
    </row>
    <row r="248" spans="1:7" ht="63">
      <c r="A248" s="2" t="s">
        <v>522</v>
      </c>
      <c r="B248" s="34">
        <v>706</v>
      </c>
      <c r="C248" s="8" t="s">
        <v>90</v>
      </c>
      <c r="D248" s="8"/>
      <c r="E248" s="114">
        <f>E249</f>
        <v>4341.5</v>
      </c>
      <c r="G248" s="49"/>
    </row>
    <row r="249" spans="1:7" ht="31.5">
      <c r="A249" s="2" t="s">
        <v>224</v>
      </c>
      <c r="B249" s="34">
        <v>706</v>
      </c>
      <c r="C249" s="8" t="s">
        <v>90</v>
      </c>
      <c r="D249" s="8" t="s">
        <v>622</v>
      </c>
      <c r="E249" s="114">
        <v>4341.5</v>
      </c>
      <c r="G249" s="49"/>
    </row>
    <row r="250" spans="1:7" ht="31.5">
      <c r="A250" s="7" t="s">
        <v>666</v>
      </c>
      <c r="B250" s="34">
        <v>706</v>
      </c>
      <c r="C250" s="8" t="s">
        <v>922</v>
      </c>
      <c r="D250" s="8"/>
      <c r="E250" s="114">
        <f>E251</f>
        <v>4743.5</v>
      </c>
      <c r="G250" s="49"/>
    </row>
    <row r="251" spans="1:7" ht="15.75">
      <c r="A251" s="7" t="s">
        <v>620</v>
      </c>
      <c r="B251" s="34">
        <v>706</v>
      </c>
      <c r="C251" s="8" t="s">
        <v>922</v>
      </c>
      <c r="D251" s="8" t="s">
        <v>619</v>
      </c>
      <c r="E251" s="114">
        <v>4743.5</v>
      </c>
      <c r="G251" s="49"/>
    </row>
    <row r="252" spans="1:7" ht="31.5">
      <c r="A252" s="7" t="s">
        <v>106</v>
      </c>
      <c r="B252" s="34">
        <v>706</v>
      </c>
      <c r="C252" s="8" t="s">
        <v>920</v>
      </c>
      <c r="D252" s="8"/>
      <c r="E252" s="114">
        <f>E253</f>
        <v>810.6</v>
      </c>
      <c r="G252" s="49"/>
    </row>
    <row r="253" spans="1:7" ht="15.75">
      <c r="A253" s="7" t="s">
        <v>620</v>
      </c>
      <c r="B253" s="34">
        <v>706</v>
      </c>
      <c r="C253" s="8" t="s">
        <v>920</v>
      </c>
      <c r="D253" s="8" t="s">
        <v>619</v>
      </c>
      <c r="E253" s="114">
        <v>810.6</v>
      </c>
      <c r="G253" s="49"/>
    </row>
    <row r="254" spans="1:7" ht="31.5">
      <c r="A254" s="2" t="s">
        <v>333</v>
      </c>
      <c r="B254" s="34">
        <v>706</v>
      </c>
      <c r="C254" s="8" t="s">
        <v>334</v>
      </c>
      <c r="D254" s="8"/>
      <c r="E254" s="114">
        <f>E257+E259+E261+E255+E265+E267+E269</f>
        <v>19350</v>
      </c>
      <c r="G254" s="49"/>
    </row>
    <row r="255" spans="1:7" ht="15.75">
      <c r="A255" s="2" t="s">
        <v>47</v>
      </c>
      <c r="B255" s="34">
        <v>706</v>
      </c>
      <c r="C255" s="8" t="s">
        <v>44</v>
      </c>
      <c r="D255" s="8"/>
      <c r="E255" s="114">
        <f>E256</f>
        <v>347.27</v>
      </c>
      <c r="G255" s="49"/>
    </row>
    <row r="256" spans="1:7" s="38" customFormat="1" ht="31.5">
      <c r="A256" s="2" t="s">
        <v>638</v>
      </c>
      <c r="B256" s="34">
        <v>706</v>
      </c>
      <c r="C256" s="8" t="s">
        <v>44</v>
      </c>
      <c r="D256" s="8" t="s">
        <v>609</v>
      </c>
      <c r="E256" s="114">
        <v>347.27</v>
      </c>
      <c r="F256" s="29"/>
      <c r="G256" s="49"/>
    </row>
    <row r="257" spans="1:7" s="38" customFormat="1" ht="31.5">
      <c r="A257" s="2" t="s">
        <v>573</v>
      </c>
      <c r="B257" s="34">
        <v>706</v>
      </c>
      <c r="C257" s="8" t="s">
        <v>62</v>
      </c>
      <c r="D257" s="8"/>
      <c r="E257" s="114">
        <f>E258</f>
        <v>1050</v>
      </c>
      <c r="F257" s="29"/>
      <c r="G257" s="49"/>
    </row>
    <row r="258" spans="1:7" s="38" customFormat="1" ht="31.5">
      <c r="A258" s="2" t="s">
        <v>638</v>
      </c>
      <c r="B258" s="34">
        <v>706</v>
      </c>
      <c r="C258" s="8" t="s">
        <v>62</v>
      </c>
      <c r="D258" s="8" t="s">
        <v>609</v>
      </c>
      <c r="E258" s="114">
        <v>1050</v>
      </c>
      <c r="F258" s="29"/>
      <c r="G258" s="49"/>
    </row>
    <row r="259" spans="1:7" s="38" customFormat="1" ht="31.5">
      <c r="A259" s="2" t="s">
        <v>131</v>
      </c>
      <c r="B259" s="34">
        <v>706</v>
      </c>
      <c r="C259" s="8" t="s">
        <v>63</v>
      </c>
      <c r="D259" s="8"/>
      <c r="E259" s="114">
        <f>E260</f>
        <v>570</v>
      </c>
      <c r="F259" s="29"/>
      <c r="G259" s="49"/>
    </row>
    <row r="260" spans="1:7" s="38" customFormat="1" ht="31.5">
      <c r="A260" s="2" t="s">
        <v>638</v>
      </c>
      <c r="B260" s="34">
        <v>706</v>
      </c>
      <c r="C260" s="8" t="s">
        <v>63</v>
      </c>
      <c r="D260" s="8" t="s">
        <v>609</v>
      </c>
      <c r="E260" s="114">
        <v>570</v>
      </c>
      <c r="F260" s="29"/>
      <c r="G260" s="49"/>
    </row>
    <row r="261" spans="1:7" s="38" customFormat="1" ht="15.75">
      <c r="A261" s="2" t="s">
        <v>354</v>
      </c>
      <c r="B261" s="34">
        <v>706</v>
      </c>
      <c r="C261" s="8" t="s">
        <v>64</v>
      </c>
      <c r="D261" s="8"/>
      <c r="E261" s="114">
        <f>E262+E263+E264</f>
        <v>16900</v>
      </c>
      <c r="F261" s="29"/>
      <c r="G261" s="49"/>
    </row>
    <row r="262" spans="1:7" ht="31.5">
      <c r="A262" s="2" t="s">
        <v>638</v>
      </c>
      <c r="B262" s="34">
        <v>706</v>
      </c>
      <c r="C262" s="8" t="s">
        <v>64</v>
      </c>
      <c r="D262" s="8" t="s">
        <v>609</v>
      </c>
      <c r="E262" s="114">
        <v>13300</v>
      </c>
      <c r="G262" s="49"/>
    </row>
    <row r="263" spans="1:7" ht="15.75">
      <c r="A263" s="7" t="s">
        <v>466</v>
      </c>
      <c r="B263" s="34">
        <v>706</v>
      </c>
      <c r="C263" s="8" t="s">
        <v>64</v>
      </c>
      <c r="D263" s="8" t="s">
        <v>618</v>
      </c>
      <c r="E263" s="114">
        <v>2600</v>
      </c>
      <c r="G263" s="49"/>
    </row>
    <row r="264" spans="1:7" ht="15.75">
      <c r="A264" s="7" t="s">
        <v>610</v>
      </c>
      <c r="B264" s="34">
        <v>706</v>
      </c>
      <c r="C264" s="8" t="s">
        <v>64</v>
      </c>
      <c r="D264" s="8" t="s">
        <v>611</v>
      </c>
      <c r="E264" s="114">
        <v>1000</v>
      </c>
      <c r="G264" s="49"/>
    </row>
    <row r="265" spans="1:7" ht="31.5">
      <c r="A265" s="2" t="s">
        <v>1092</v>
      </c>
      <c r="B265" s="34">
        <v>706</v>
      </c>
      <c r="C265" s="8" t="s">
        <v>1093</v>
      </c>
      <c r="D265" s="8"/>
      <c r="E265" s="114">
        <f>E266</f>
        <v>182.73</v>
      </c>
      <c r="G265" s="49"/>
    </row>
    <row r="266" spans="1:7" ht="31.5">
      <c r="A266" s="2" t="s">
        <v>638</v>
      </c>
      <c r="B266" s="34">
        <v>706</v>
      </c>
      <c r="C266" s="8" t="s">
        <v>1093</v>
      </c>
      <c r="D266" s="8" t="s">
        <v>609</v>
      </c>
      <c r="E266" s="114">
        <v>182.73</v>
      </c>
      <c r="G266" s="49"/>
    </row>
    <row r="267" spans="1:7" ht="31.5">
      <c r="A267" s="2" t="s">
        <v>1094</v>
      </c>
      <c r="B267" s="34">
        <v>706</v>
      </c>
      <c r="C267" s="8" t="s">
        <v>1095</v>
      </c>
      <c r="D267" s="8"/>
      <c r="E267" s="114">
        <f>E268</f>
        <v>150</v>
      </c>
      <c r="G267" s="49"/>
    </row>
    <row r="268" spans="1:7" ht="31.5">
      <c r="A268" s="2" t="s">
        <v>638</v>
      </c>
      <c r="B268" s="34">
        <v>706</v>
      </c>
      <c r="C268" s="8" t="s">
        <v>1095</v>
      </c>
      <c r="D268" s="8" t="s">
        <v>609</v>
      </c>
      <c r="E268" s="114">
        <v>150</v>
      </c>
      <c r="G268" s="49"/>
    </row>
    <row r="269" spans="1:7" ht="31.5">
      <c r="A269" s="2" t="s">
        <v>1096</v>
      </c>
      <c r="B269" s="34">
        <v>706</v>
      </c>
      <c r="C269" s="8" t="s">
        <v>1097</v>
      </c>
      <c r="D269" s="8"/>
      <c r="E269" s="114">
        <f>E270</f>
        <v>150</v>
      </c>
      <c r="G269" s="49"/>
    </row>
    <row r="270" spans="1:7" ht="31.5">
      <c r="A270" s="2" t="s">
        <v>638</v>
      </c>
      <c r="B270" s="34">
        <v>706</v>
      </c>
      <c r="C270" s="8" t="s">
        <v>1097</v>
      </c>
      <c r="D270" s="8" t="s">
        <v>609</v>
      </c>
      <c r="E270" s="114">
        <v>150</v>
      </c>
      <c r="G270" s="49"/>
    </row>
    <row r="271" spans="1:7" ht="31.5">
      <c r="A271" s="2" t="s">
        <v>61</v>
      </c>
      <c r="B271" s="34">
        <v>706</v>
      </c>
      <c r="C271" s="8" t="s">
        <v>65</v>
      </c>
      <c r="D271" s="8"/>
      <c r="E271" s="114">
        <f>E272+E274</f>
        <v>1820</v>
      </c>
      <c r="G271" s="49"/>
    </row>
    <row r="272" spans="1:7" ht="15.75">
      <c r="A272" s="2" t="s">
        <v>406</v>
      </c>
      <c r="B272" s="34">
        <v>706</v>
      </c>
      <c r="C272" s="8" t="s">
        <v>407</v>
      </c>
      <c r="D272" s="8"/>
      <c r="E272" s="114">
        <f>E273</f>
        <v>1500</v>
      </c>
      <c r="G272" s="49"/>
    </row>
    <row r="273" spans="1:7" ht="31.5">
      <c r="A273" s="2" t="s">
        <v>638</v>
      </c>
      <c r="B273" s="34">
        <v>706</v>
      </c>
      <c r="C273" s="8" t="s">
        <v>407</v>
      </c>
      <c r="D273" s="8" t="s">
        <v>609</v>
      </c>
      <c r="E273" s="114">
        <v>1500</v>
      </c>
      <c r="G273" s="49"/>
    </row>
    <row r="274" spans="1:7" ht="47.25">
      <c r="A274" s="2" t="s">
        <v>104</v>
      </c>
      <c r="B274" s="34">
        <v>706</v>
      </c>
      <c r="C274" s="8" t="s">
        <v>410</v>
      </c>
      <c r="D274" s="8"/>
      <c r="E274" s="114">
        <f>E275</f>
        <v>320</v>
      </c>
      <c r="G274" s="49"/>
    </row>
    <row r="275" spans="1:7" ht="31.5">
      <c r="A275" s="2" t="s">
        <v>638</v>
      </c>
      <c r="B275" s="34">
        <v>706</v>
      </c>
      <c r="C275" s="8" t="s">
        <v>410</v>
      </c>
      <c r="D275" s="8" t="s">
        <v>609</v>
      </c>
      <c r="E275" s="114">
        <v>320</v>
      </c>
      <c r="G275" s="49"/>
    </row>
    <row r="276" spans="1:7" ht="31.5">
      <c r="A276" s="2" t="s">
        <v>109</v>
      </c>
      <c r="B276" s="34">
        <v>706</v>
      </c>
      <c r="C276" s="8" t="s">
        <v>110</v>
      </c>
      <c r="D276" s="8"/>
      <c r="E276" s="114">
        <f>E277</f>
        <v>13496</v>
      </c>
      <c r="G276" s="49"/>
    </row>
    <row r="277" spans="1:7" ht="15.75">
      <c r="A277" s="2" t="s">
        <v>111</v>
      </c>
      <c r="B277" s="34">
        <v>706</v>
      </c>
      <c r="C277" s="8" t="s">
        <v>112</v>
      </c>
      <c r="D277" s="8"/>
      <c r="E277" s="114">
        <f>E278</f>
        <v>13496</v>
      </c>
      <c r="G277" s="49"/>
    </row>
    <row r="278" spans="1:7" ht="31.5">
      <c r="A278" s="2" t="s">
        <v>638</v>
      </c>
      <c r="B278" s="34">
        <v>706</v>
      </c>
      <c r="C278" s="8" t="s">
        <v>112</v>
      </c>
      <c r="D278" s="8" t="s">
        <v>609</v>
      </c>
      <c r="E278" s="114">
        <v>13496</v>
      </c>
      <c r="G278" s="49"/>
    </row>
    <row r="279" spans="1:7" ht="31.5">
      <c r="A279" s="2" t="s">
        <v>1085</v>
      </c>
      <c r="B279" s="34">
        <v>706</v>
      </c>
      <c r="C279" s="8" t="s">
        <v>1086</v>
      </c>
      <c r="D279" s="8"/>
      <c r="E279" s="114">
        <f>E280</f>
        <v>500</v>
      </c>
      <c r="G279" s="49"/>
    </row>
    <row r="280" spans="1:7" ht="15.75">
      <c r="A280" s="2" t="s">
        <v>1087</v>
      </c>
      <c r="B280" s="34">
        <v>706</v>
      </c>
      <c r="C280" s="8" t="s">
        <v>1088</v>
      </c>
      <c r="D280" s="8"/>
      <c r="E280" s="114">
        <f>E281</f>
        <v>500</v>
      </c>
      <c r="G280" s="49"/>
    </row>
    <row r="281" spans="1:7" ht="15.75">
      <c r="A281" s="2" t="s">
        <v>466</v>
      </c>
      <c r="B281" s="34">
        <v>706</v>
      </c>
      <c r="C281" s="8" t="s">
        <v>1088</v>
      </c>
      <c r="D281" s="8" t="s">
        <v>618</v>
      </c>
      <c r="E281" s="114">
        <v>500</v>
      </c>
      <c r="G281" s="49"/>
    </row>
    <row r="282" spans="1:7" ht="47.25">
      <c r="A282" s="116" t="s">
        <v>3</v>
      </c>
      <c r="B282" s="34">
        <v>706</v>
      </c>
      <c r="C282" s="90" t="s">
        <v>311</v>
      </c>
      <c r="D282" s="6"/>
      <c r="E282" s="16">
        <f>E283+E289</f>
        <v>87594</v>
      </c>
      <c r="G282" s="49"/>
    </row>
    <row r="283" spans="1:7" ht="31.5">
      <c r="A283" s="2" t="s">
        <v>652</v>
      </c>
      <c r="B283" s="34">
        <v>706</v>
      </c>
      <c r="C283" s="34" t="s">
        <v>312</v>
      </c>
      <c r="D283" s="8"/>
      <c r="E283" s="114">
        <f>E284+E287</f>
        <v>87324</v>
      </c>
      <c r="G283" s="49"/>
    </row>
    <row r="284" spans="1:7" ht="15.75">
      <c r="A284" s="2" t="s">
        <v>533</v>
      </c>
      <c r="B284" s="34">
        <v>706</v>
      </c>
      <c r="C284" s="8" t="s">
        <v>313</v>
      </c>
      <c r="D284" s="8"/>
      <c r="E284" s="114">
        <f>E285+E286</f>
        <v>32184</v>
      </c>
      <c r="G284" s="49"/>
    </row>
    <row r="285" spans="1:7" ht="31.5">
      <c r="A285" s="2" t="s">
        <v>638</v>
      </c>
      <c r="B285" s="34">
        <v>706</v>
      </c>
      <c r="C285" s="8" t="s">
        <v>313</v>
      </c>
      <c r="D285" s="8" t="s">
        <v>609</v>
      </c>
      <c r="E285" s="114">
        <v>27194</v>
      </c>
      <c r="G285" s="49"/>
    </row>
    <row r="286" spans="1:7" ht="15.75">
      <c r="A286" s="2" t="s">
        <v>466</v>
      </c>
      <c r="B286" s="34">
        <v>706</v>
      </c>
      <c r="C286" s="8" t="s">
        <v>313</v>
      </c>
      <c r="D286" s="8" t="s">
        <v>618</v>
      </c>
      <c r="E286" s="114">
        <v>4990</v>
      </c>
      <c r="G286" s="49"/>
    </row>
    <row r="287" spans="1:7" ht="31.5">
      <c r="A287" s="2" t="s">
        <v>668</v>
      </c>
      <c r="B287" s="34">
        <v>706</v>
      </c>
      <c r="C287" s="8" t="s">
        <v>669</v>
      </c>
      <c r="D287" s="8"/>
      <c r="E287" s="114">
        <f>E288</f>
        <v>55140</v>
      </c>
      <c r="G287" s="49"/>
    </row>
    <row r="288" spans="1:7" ht="31.5">
      <c r="A288" s="2" t="s">
        <v>638</v>
      </c>
      <c r="B288" s="34">
        <v>706</v>
      </c>
      <c r="C288" s="8" t="s">
        <v>669</v>
      </c>
      <c r="D288" s="8" t="s">
        <v>609</v>
      </c>
      <c r="E288" s="114">
        <v>55140</v>
      </c>
      <c r="G288" s="49"/>
    </row>
    <row r="289" spans="1:7" ht="31.5">
      <c r="A289" s="2" t="s">
        <v>314</v>
      </c>
      <c r="B289" s="34">
        <v>706</v>
      </c>
      <c r="C289" s="8" t="s">
        <v>315</v>
      </c>
      <c r="D289" s="8"/>
      <c r="E289" s="114">
        <f>E290</f>
        <v>270</v>
      </c>
      <c r="G289" s="49"/>
    </row>
    <row r="290" spans="1:7" ht="15.75">
      <c r="A290" s="2" t="s">
        <v>628</v>
      </c>
      <c r="B290" s="34">
        <v>706</v>
      </c>
      <c r="C290" s="34" t="s">
        <v>316</v>
      </c>
      <c r="D290" s="44"/>
      <c r="E290" s="114">
        <f>E291</f>
        <v>270</v>
      </c>
      <c r="G290" s="49"/>
    </row>
    <row r="291" spans="1:7" ht="15.75">
      <c r="A291" s="2" t="s">
        <v>610</v>
      </c>
      <c r="B291" s="34">
        <v>706</v>
      </c>
      <c r="C291" s="34" t="s">
        <v>316</v>
      </c>
      <c r="D291" s="8" t="s">
        <v>611</v>
      </c>
      <c r="E291" s="114">
        <v>270</v>
      </c>
      <c r="G291" s="49"/>
    </row>
    <row r="292" spans="1:7" ht="31.5">
      <c r="A292" s="116" t="s">
        <v>317</v>
      </c>
      <c r="B292" s="34">
        <v>706</v>
      </c>
      <c r="C292" s="6" t="s">
        <v>318</v>
      </c>
      <c r="D292" s="6"/>
      <c r="E292" s="16">
        <v>0</v>
      </c>
      <c r="G292" s="49"/>
    </row>
    <row r="293" spans="1:7" ht="47.25">
      <c r="A293" s="116" t="s">
        <v>319</v>
      </c>
      <c r="B293" s="34">
        <v>706</v>
      </c>
      <c r="C293" s="6" t="s">
        <v>320</v>
      </c>
      <c r="D293" s="6"/>
      <c r="E293" s="16">
        <f>E294+E297</f>
        <v>3385</v>
      </c>
      <c r="G293" s="49"/>
    </row>
    <row r="294" spans="1:7" ht="47.25">
      <c r="A294" s="2" t="s">
        <v>70</v>
      </c>
      <c r="B294" s="34">
        <v>706</v>
      </c>
      <c r="C294" s="8" t="s">
        <v>321</v>
      </c>
      <c r="D294" s="8"/>
      <c r="E294" s="114">
        <f>E295</f>
        <v>800</v>
      </c>
      <c r="G294" s="49"/>
    </row>
    <row r="295" spans="1:7" ht="15.75">
      <c r="A295" s="2" t="s">
        <v>162</v>
      </c>
      <c r="B295" s="34">
        <v>706</v>
      </c>
      <c r="C295" s="8" t="s">
        <v>322</v>
      </c>
      <c r="D295" s="8"/>
      <c r="E295" s="114">
        <f>E296</f>
        <v>800</v>
      </c>
      <c r="G295" s="49"/>
    </row>
    <row r="296" spans="1:7" ht="15.75">
      <c r="A296" s="2" t="s">
        <v>610</v>
      </c>
      <c r="B296" s="34">
        <v>706</v>
      </c>
      <c r="C296" s="8" t="s">
        <v>322</v>
      </c>
      <c r="D296" s="8" t="s">
        <v>611</v>
      </c>
      <c r="E296" s="114">
        <v>800</v>
      </c>
      <c r="G296" s="49"/>
    </row>
    <row r="297" spans="1:7" ht="63">
      <c r="A297" s="2" t="s">
        <v>647</v>
      </c>
      <c r="B297" s="34">
        <v>706</v>
      </c>
      <c r="C297" s="8" t="s">
        <v>323</v>
      </c>
      <c r="D297" s="8"/>
      <c r="E297" s="114">
        <f>E298</f>
        <v>2585</v>
      </c>
      <c r="G297" s="49"/>
    </row>
    <row r="298" spans="1:7" ht="15.75">
      <c r="A298" s="2" t="s">
        <v>534</v>
      </c>
      <c r="B298" s="34">
        <v>706</v>
      </c>
      <c r="C298" s="8" t="s">
        <v>324</v>
      </c>
      <c r="D298" s="8"/>
      <c r="E298" s="114">
        <f>E299+E300+E301</f>
        <v>2585</v>
      </c>
      <c r="G298" s="49"/>
    </row>
    <row r="299" spans="1:7" ht="47.25">
      <c r="A299" s="2" t="s">
        <v>607</v>
      </c>
      <c r="B299" s="34">
        <v>706</v>
      </c>
      <c r="C299" s="8" t="s">
        <v>324</v>
      </c>
      <c r="D299" s="8" t="s">
        <v>608</v>
      </c>
      <c r="E299" s="114">
        <v>2102</v>
      </c>
      <c r="G299" s="49"/>
    </row>
    <row r="300" spans="1:7" ht="31.5">
      <c r="A300" s="2" t="s">
        <v>638</v>
      </c>
      <c r="B300" s="34">
        <v>706</v>
      </c>
      <c r="C300" s="8" t="s">
        <v>324</v>
      </c>
      <c r="D300" s="8" t="s">
        <v>609</v>
      </c>
      <c r="E300" s="114">
        <v>413</v>
      </c>
      <c r="G300" s="49"/>
    </row>
    <row r="301" spans="1:7" ht="15.75">
      <c r="A301" s="2" t="s">
        <v>610</v>
      </c>
      <c r="B301" s="34">
        <v>706</v>
      </c>
      <c r="C301" s="8" t="s">
        <v>324</v>
      </c>
      <c r="D301" s="8" t="s">
        <v>611</v>
      </c>
      <c r="E301" s="114">
        <v>70</v>
      </c>
      <c r="G301" s="49"/>
    </row>
    <row r="302" spans="1:7" ht="31.5">
      <c r="A302" s="116" t="s">
        <v>325</v>
      </c>
      <c r="B302" s="34">
        <v>706</v>
      </c>
      <c r="C302" s="6" t="s">
        <v>326</v>
      </c>
      <c r="D302" s="6"/>
      <c r="E302" s="16">
        <f>E303+E306+E307</f>
        <v>770</v>
      </c>
      <c r="G302" s="49"/>
    </row>
    <row r="303" spans="1:7" ht="47.25">
      <c r="A303" s="2" t="s">
        <v>71</v>
      </c>
      <c r="B303" s="34">
        <v>706</v>
      </c>
      <c r="C303" s="8" t="s">
        <v>327</v>
      </c>
      <c r="D303" s="6"/>
      <c r="E303" s="114">
        <f>E304</f>
        <v>560</v>
      </c>
      <c r="G303" s="49"/>
    </row>
    <row r="304" spans="1:7" ht="15.75">
      <c r="A304" s="2" t="s">
        <v>534</v>
      </c>
      <c r="B304" s="34">
        <v>706</v>
      </c>
      <c r="C304" s="8" t="s">
        <v>328</v>
      </c>
      <c r="D304" s="8"/>
      <c r="E304" s="114">
        <f>E305</f>
        <v>560</v>
      </c>
      <c r="G304" s="49"/>
    </row>
    <row r="305" spans="1:7" ht="31.5">
      <c r="A305" s="2" t="s">
        <v>638</v>
      </c>
      <c r="B305" s="34">
        <v>706</v>
      </c>
      <c r="C305" s="8" t="s">
        <v>328</v>
      </c>
      <c r="D305" s="8" t="s">
        <v>609</v>
      </c>
      <c r="E305" s="114">
        <v>560</v>
      </c>
      <c r="G305" s="49"/>
    </row>
    <row r="306" spans="1:7" ht="31.5">
      <c r="A306" s="2" t="s">
        <v>72</v>
      </c>
      <c r="B306" s="34">
        <v>706</v>
      </c>
      <c r="C306" s="8" t="s">
        <v>329</v>
      </c>
      <c r="D306" s="8"/>
      <c r="E306" s="114">
        <v>0</v>
      </c>
      <c r="G306" s="49"/>
    </row>
    <row r="307" spans="1:7" ht="31.5">
      <c r="A307" s="2" t="s">
        <v>330</v>
      </c>
      <c r="B307" s="34">
        <v>706</v>
      </c>
      <c r="C307" s="8" t="s">
        <v>332</v>
      </c>
      <c r="D307" s="8"/>
      <c r="E307" s="114">
        <f>E308</f>
        <v>210</v>
      </c>
      <c r="G307" s="49"/>
    </row>
    <row r="308" spans="1:7" ht="15.75">
      <c r="A308" s="2" t="s">
        <v>544</v>
      </c>
      <c r="B308" s="34">
        <v>706</v>
      </c>
      <c r="C308" s="8" t="s">
        <v>331</v>
      </c>
      <c r="D308" s="8"/>
      <c r="E308" s="114">
        <f>E309</f>
        <v>210</v>
      </c>
      <c r="G308" s="49"/>
    </row>
    <row r="309" spans="1:7" ht="31.5">
      <c r="A309" s="2" t="s">
        <v>615</v>
      </c>
      <c r="B309" s="34">
        <v>706</v>
      </c>
      <c r="C309" s="8" t="s">
        <v>331</v>
      </c>
      <c r="D309" s="8" t="s">
        <v>616</v>
      </c>
      <c r="E309" s="114">
        <v>210</v>
      </c>
      <c r="G309" s="49"/>
    </row>
    <row r="310" spans="1:7" s="38" customFormat="1" ht="47.25">
      <c r="A310" s="116" t="s">
        <v>1118</v>
      </c>
      <c r="B310" s="90">
        <v>706</v>
      </c>
      <c r="C310" s="6" t="s">
        <v>1119</v>
      </c>
      <c r="D310" s="6"/>
      <c r="E310" s="16">
        <f>E311</f>
        <v>200</v>
      </c>
      <c r="F310" s="273"/>
      <c r="G310" s="113"/>
    </row>
    <row r="311" spans="1:7" ht="47.25">
      <c r="A311" s="2" t="s">
        <v>1120</v>
      </c>
      <c r="B311" s="34">
        <v>706</v>
      </c>
      <c r="C311" s="8" t="s">
        <v>1121</v>
      </c>
      <c r="D311" s="8"/>
      <c r="E311" s="114">
        <f>E312</f>
        <v>200</v>
      </c>
      <c r="G311" s="49"/>
    </row>
    <row r="312" spans="1:7" ht="47.25">
      <c r="A312" s="2" t="s">
        <v>1122</v>
      </c>
      <c r="B312" s="34">
        <v>706</v>
      </c>
      <c r="C312" s="8" t="s">
        <v>1123</v>
      </c>
      <c r="D312" s="8"/>
      <c r="E312" s="114">
        <f>E313</f>
        <v>200</v>
      </c>
      <c r="G312" s="49"/>
    </row>
    <row r="313" spans="1:7" ht="15.75">
      <c r="A313" s="2" t="s">
        <v>636</v>
      </c>
      <c r="B313" s="34">
        <v>706</v>
      </c>
      <c r="C313" s="8" t="s">
        <v>1124</v>
      </c>
      <c r="D313" s="8"/>
      <c r="E313" s="114">
        <f>E314</f>
        <v>200</v>
      </c>
      <c r="G313" s="49"/>
    </row>
    <row r="314" spans="1:7" ht="31.5">
      <c r="A314" s="2" t="s">
        <v>638</v>
      </c>
      <c r="B314" s="34">
        <v>706</v>
      </c>
      <c r="C314" s="8" t="s">
        <v>1124</v>
      </c>
      <c r="D314" s="8" t="s">
        <v>609</v>
      </c>
      <c r="E314" s="114">
        <v>200</v>
      </c>
      <c r="G314" s="49"/>
    </row>
    <row r="315" spans="1:7" ht="33" customHeight="1">
      <c r="A315" s="116" t="s">
        <v>150</v>
      </c>
      <c r="B315" s="90">
        <v>792</v>
      </c>
      <c r="C315" s="6"/>
      <c r="D315" s="6"/>
      <c r="E315" s="16">
        <f>E316</f>
        <v>71803</v>
      </c>
      <c r="G315" s="49"/>
    </row>
    <row r="316" spans="1:7" ht="47.25">
      <c r="A316" s="2" t="s">
        <v>133</v>
      </c>
      <c r="B316" s="34">
        <v>792</v>
      </c>
      <c r="C316" s="8" t="s">
        <v>256</v>
      </c>
      <c r="D316" s="8"/>
      <c r="E316" s="114">
        <f>E317+E322</f>
        <v>71803</v>
      </c>
      <c r="G316" s="49"/>
    </row>
    <row r="317" spans="1:7" ht="63">
      <c r="A317" s="2" t="s">
        <v>640</v>
      </c>
      <c r="B317" s="34">
        <v>792</v>
      </c>
      <c r="C317" s="8" t="s">
        <v>258</v>
      </c>
      <c r="D317" s="8"/>
      <c r="E317" s="114">
        <f>E318</f>
        <v>16191</v>
      </c>
      <c r="G317" s="49"/>
    </row>
    <row r="318" spans="1:7" s="38" customFormat="1" ht="15.75">
      <c r="A318" s="2" t="s">
        <v>639</v>
      </c>
      <c r="B318" s="34">
        <v>792</v>
      </c>
      <c r="C318" s="8" t="s">
        <v>411</v>
      </c>
      <c r="D318" s="8"/>
      <c r="E318" s="114">
        <f>E319+E320+E321</f>
        <v>16191</v>
      </c>
      <c r="F318" s="29"/>
      <c r="G318" s="49"/>
    </row>
    <row r="319" spans="1:7" ht="47.25">
      <c r="A319" s="2" t="s">
        <v>607</v>
      </c>
      <c r="B319" s="34">
        <v>792</v>
      </c>
      <c r="C319" s="8" t="s">
        <v>411</v>
      </c>
      <c r="D319" s="8" t="s">
        <v>608</v>
      </c>
      <c r="E319" s="114">
        <v>14512</v>
      </c>
      <c r="G319" s="49"/>
    </row>
    <row r="320" spans="1:7" ht="31.5">
      <c r="A320" s="2" t="s">
        <v>638</v>
      </c>
      <c r="B320" s="34">
        <v>792</v>
      </c>
      <c r="C320" s="8" t="s">
        <v>411</v>
      </c>
      <c r="D320" s="8" t="s">
        <v>609</v>
      </c>
      <c r="E320" s="114">
        <v>1676</v>
      </c>
      <c r="G320" s="49"/>
    </row>
    <row r="321" spans="1:7" ht="15.75">
      <c r="A321" s="2" t="s">
        <v>610</v>
      </c>
      <c r="B321" s="34">
        <v>792</v>
      </c>
      <c r="C321" s="8" t="s">
        <v>411</v>
      </c>
      <c r="D321" s="8" t="s">
        <v>611</v>
      </c>
      <c r="E321" s="114">
        <v>3</v>
      </c>
      <c r="G321" s="49"/>
    </row>
    <row r="322" spans="1:7" ht="63">
      <c r="A322" s="2" t="s">
        <v>257</v>
      </c>
      <c r="B322" s="34">
        <v>792</v>
      </c>
      <c r="C322" s="8" t="s">
        <v>260</v>
      </c>
      <c r="D322" s="8"/>
      <c r="E322" s="114">
        <f>E323</f>
        <v>55612</v>
      </c>
      <c r="G322" s="49"/>
    </row>
    <row r="323" spans="1:7" ht="15.75">
      <c r="A323" s="2" t="s">
        <v>631</v>
      </c>
      <c r="B323" s="34">
        <v>792</v>
      </c>
      <c r="C323" s="8" t="s">
        <v>412</v>
      </c>
      <c r="D323" s="8"/>
      <c r="E323" s="114">
        <f>E324</f>
        <v>55612</v>
      </c>
      <c r="G323" s="49"/>
    </row>
    <row r="324" spans="1:7" ht="15.75">
      <c r="A324" s="2" t="s">
        <v>466</v>
      </c>
      <c r="B324" s="34">
        <v>792</v>
      </c>
      <c r="C324" s="8" t="s">
        <v>412</v>
      </c>
      <c r="D324" s="8" t="s">
        <v>618</v>
      </c>
      <c r="E324" s="114">
        <v>55612</v>
      </c>
      <c r="G324" s="49"/>
    </row>
    <row r="325" spans="1:7" ht="15.75">
      <c r="A325" s="116" t="s">
        <v>232</v>
      </c>
      <c r="B325" s="4"/>
      <c r="C325" s="6"/>
      <c r="D325" s="6"/>
      <c r="E325" s="16">
        <f>E315+E13</f>
        <v>1765036.0350000001</v>
      </c>
      <c r="G325" s="49"/>
    </row>
    <row r="326" spans="1:7" ht="15.75">
      <c r="A326" s="9"/>
      <c r="B326" s="38"/>
      <c r="C326" s="38"/>
      <c r="D326" s="46"/>
      <c r="E326" s="118"/>
      <c r="G326" s="49"/>
    </row>
    <row r="327" spans="1:7" ht="31.5" customHeight="1">
      <c r="A327" s="306" t="s">
        <v>436</v>
      </c>
      <c r="B327" s="306"/>
      <c r="C327" s="306"/>
      <c r="D327" s="306"/>
      <c r="E327" s="306"/>
      <c r="G327" s="49"/>
    </row>
    <row r="328" spans="4:7" ht="15.75">
      <c r="D328" s="48"/>
      <c r="E328" s="48"/>
      <c r="G328" s="49"/>
    </row>
    <row r="329" spans="4:7" ht="15.75">
      <c r="D329" s="3"/>
      <c r="E329" s="3"/>
      <c r="G329" s="49"/>
    </row>
    <row r="330" spans="4:7" ht="15.75">
      <c r="D330" s="3"/>
      <c r="E330" s="3"/>
      <c r="G330" s="49"/>
    </row>
    <row r="331" spans="4:7" ht="15.75">
      <c r="D331" s="3"/>
      <c r="E331" s="3"/>
      <c r="G331" s="49"/>
    </row>
    <row r="332" spans="4:7" ht="15.75">
      <c r="D332" s="3"/>
      <c r="E332" s="3"/>
      <c r="G332" s="49"/>
    </row>
    <row r="333" spans="4:7" ht="15.75">
      <c r="D333" s="3"/>
      <c r="E333" s="3"/>
      <c r="G333" s="49"/>
    </row>
    <row r="334" spans="4:7" ht="15.75">
      <c r="D334" s="3"/>
      <c r="E334" s="3"/>
      <c r="G334" s="49"/>
    </row>
    <row r="335" spans="4:7" ht="15.75">
      <c r="D335" s="3"/>
      <c r="E335" s="3"/>
      <c r="G335" s="49"/>
    </row>
    <row r="336" spans="4:7" ht="15.75">
      <c r="D336" s="3"/>
      <c r="E336" s="3"/>
      <c r="G336" s="49"/>
    </row>
    <row r="337" spans="4:7" ht="15.75">
      <c r="D337" s="3"/>
      <c r="E337" s="3"/>
      <c r="G337" s="49"/>
    </row>
    <row r="338" spans="4:7" ht="15.75">
      <c r="D338" s="3"/>
      <c r="E338" s="3"/>
      <c r="G338" s="49"/>
    </row>
    <row r="339" spans="4:7" ht="15.75">
      <c r="D339" s="48"/>
      <c r="E339" s="48"/>
      <c r="G339" s="49"/>
    </row>
    <row r="340" spans="4:7" ht="15.75">
      <c r="D340" s="48"/>
      <c r="E340" s="48"/>
      <c r="G340" s="49"/>
    </row>
    <row r="341" spans="4:5" ht="15.75">
      <c r="D341" s="48"/>
      <c r="E341" s="48"/>
    </row>
    <row r="342" spans="4:5" ht="15.75">
      <c r="D342" s="48"/>
      <c r="E342" s="48"/>
    </row>
    <row r="343" spans="4:5" ht="15.75">
      <c r="D343" s="48"/>
      <c r="E343" s="48"/>
    </row>
    <row r="344" spans="4:5" ht="15.75">
      <c r="D344" s="48"/>
      <c r="E344" s="48"/>
    </row>
    <row r="345" spans="4:5" ht="15.75">
      <c r="D345" s="48"/>
      <c r="E345" s="48"/>
    </row>
    <row r="346" spans="4:5" ht="15.75">
      <c r="D346" s="48"/>
      <c r="E346" s="48"/>
    </row>
    <row r="347" spans="4:5" ht="15.75">
      <c r="D347" s="48"/>
      <c r="E347" s="48"/>
    </row>
    <row r="348" spans="4:5" ht="15.75">
      <c r="D348" s="48"/>
      <c r="E348" s="48"/>
    </row>
    <row r="349" spans="4:5" ht="15.75">
      <c r="D349" s="48"/>
      <c r="E349" s="48"/>
    </row>
    <row r="350" spans="4:5" ht="15.75">
      <c r="D350" s="48"/>
      <c r="E350" s="48"/>
    </row>
    <row r="351" spans="4:5" ht="15.75">
      <c r="D351" s="48"/>
      <c r="E351" s="48"/>
    </row>
    <row r="352" spans="4:7" ht="15.75">
      <c r="D352" s="48"/>
      <c r="E352" s="48"/>
      <c r="F352" s="3"/>
      <c r="G352" s="3"/>
    </row>
    <row r="353" spans="4:7" ht="15.75">
      <c r="D353" s="48"/>
      <c r="E353" s="48"/>
      <c r="F353" s="3"/>
      <c r="G353" s="3"/>
    </row>
    <row r="354" spans="4:7" ht="15.75">
      <c r="D354" s="48"/>
      <c r="E354" s="48"/>
      <c r="F354" s="3"/>
      <c r="G354" s="3"/>
    </row>
    <row r="355" spans="4:7" ht="15.75">
      <c r="D355" s="48"/>
      <c r="E355" s="48"/>
      <c r="F355" s="3"/>
      <c r="G355" s="3"/>
    </row>
    <row r="356" spans="4:7" ht="15.75">
      <c r="D356" s="48"/>
      <c r="E356" s="48"/>
      <c r="F356" s="3"/>
      <c r="G356" s="3"/>
    </row>
    <row r="357" spans="4:7" ht="15.75">
      <c r="D357" s="48"/>
      <c r="E357" s="48"/>
      <c r="F357" s="3"/>
      <c r="G357" s="3"/>
    </row>
    <row r="358" spans="4:7" ht="15.75">
      <c r="D358" s="48"/>
      <c r="E358" s="48"/>
      <c r="F358" s="3"/>
      <c r="G358" s="3"/>
    </row>
    <row r="359" spans="4:7" ht="15.75">
      <c r="D359" s="48"/>
      <c r="E359" s="48"/>
      <c r="F359" s="3"/>
      <c r="G359" s="3"/>
    </row>
    <row r="360" spans="4:7" ht="15.75">
      <c r="D360" s="48"/>
      <c r="E360" s="48"/>
      <c r="F360" s="3"/>
      <c r="G360" s="3"/>
    </row>
    <row r="361" spans="4:7" ht="15.75">
      <c r="D361" s="48"/>
      <c r="E361" s="48"/>
      <c r="F361" s="3"/>
      <c r="G361" s="3"/>
    </row>
    <row r="362" spans="4:7" ht="15.75">
      <c r="D362" s="48"/>
      <c r="E362" s="48"/>
      <c r="F362" s="3"/>
      <c r="G362" s="3"/>
    </row>
    <row r="363" spans="4:7" ht="15.75">
      <c r="D363" s="48"/>
      <c r="E363" s="48"/>
      <c r="F363" s="3"/>
      <c r="G363" s="3"/>
    </row>
    <row r="364" spans="4:7" ht="15.75">
      <c r="D364" s="48"/>
      <c r="E364" s="48"/>
      <c r="F364" s="3"/>
      <c r="G364" s="3"/>
    </row>
    <row r="365" spans="4:7" ht="15.75">
      <c r="D365" s="48"/>
      <c r="E365" s="48"/>
      <c r="F365" s="3"/>
      <c r="G365" s="3"/>
    </row>
    <row r="366" spans="4:7" ht="42.75" customHeight="1">
      <c r="D366" s="48"/>
      <c r="E366" s="48"/>
      <c r="F366" s="3"/>
      <c r="G366" s="3"/>
    </row>
    <row r="367" spans="4:7" ht="82.5" customHeight="1">
      <c r="D367" s="48"/>
      <c r="E367" s="48"/>
      <c r="F367" s="3"/>
      <c r="G367" s="3"/>
    </row>
    <row r="368" spans="4:5" ht="44.25" customHeight="1">
      <c r="D368" s="48"/>
      <c r="E368" s="48"/>
    </row>
    <row r="369" spans="1:7" s="38" customFormat="1" ht="42.75" customHeight="1">
      <c r="A369" s="88"/>
      <c r="B369" s="3"/>
      <c r="C369" s="3"/>
      <c r="D369" s="48"/>
      <c r="E369" s="48"/>
      <c r="F369" s="29"/>
      <c r="G369" s="33"/>
    </row>
    <row r="370" spans="4:5" ht="39" customHeight="1">
      <c r="D370" s="48"/>
      <c r="E370" s="48"/>
    </row>
    <row r="371" spans="4:5" ht="15.75">
      <c r="D371" s="48"/>
      <c r="E371" s="48"/>
    </row>
    <row r="372" spans="4:5" ht="15.75">
      <c r="D372" s="48"/>
      <c r="E372" s="48"/>
    </row>
    <row r="373" spans="4:5" ht="15.75">
      <c r="D373" s="48"/>
      <c r="E373" s="48"/>
    </row>
    <row r="374" spans="4:5" ht="15.75">
      <c r="D374" s="48"/>
      <c r="E374" s="48"/>
    </row>
    <row r="379" spans="1:7" s="38" customFormat="1" ht="15.75">
      <c r="A379" s="88"/>
      <c r="B379" s="3"/>
      <c r="C379" s="3"/>
      <c r="D379" s="29"/>
      <c r="E379" s="29"/>
      <c r="F379" s="29"/>
      <c r="G379" s="33"/>
    </row>
    <row r="381" ht="45" customHeight="1"/>
    <row r="382" ht="41.25" customHeight="1"/>
    <row r="385" ht="39" customHeight="1"/>
    <row r="386" spans="4:7" ht="37.5" customHeight="1">
      <c r="D386" s="3"/>
      <c r="E386" s="3"/>
      <c r="F386" s="3"/>
      <c r="G386" s="3"/>
    </row>
    <row r="388" spans="4:7" ht="36" customHeight="1">
      <c r="D388" s="3"/>
      <c r="E388" s="3"/>
      <c r="F388" s="3"/>
      <c r="G388" s="3"/>
    </row>
    <row r="405" spans="1:7" s="38" customFormat="1" ht="15.75">
      <c r="A405" s="88"/>
      <c r="B405" s="3"/>
      <c r="C405" s="3"/>
      <c r="D405" s="29"/>
      <c r="E405" s="29"/>
      <c r="F405" s="29"/>
      <c r="G405" s="33"/>
    </row>
    <row r="406" spans="1:7" s="38" customFormat="1" ht="15.75">
      <c r="A406" s="88"/>
      <c r="B406" s="3"/>
      <c r="C406" s="3"/>
      <c r="D406" s="29"/>
      <c r="E406" s="29"/>
      <c r="F406" s="29"/>
      <c r="G406" s="33"/>
    </row>
    <row r="407" spans="1:7" s="30" customFormat="1" ht="15.75">
      <c r="A407" s="88"/>
      <c r="B407" s="3"/>
      <c r="C407" s="3"/>
      <c r="D407" s="29"/>
      <c r="E407" s="29"/>
      <c r="F407" s="29"/>
      <c r="G407" s="33"/>
    </row>
  </sheetData>
  <sheetProtection/>
  <mergeCells count="10">
    <mergeCell ref="A9:E9"/>
    <mergeCell ref="F10:G10"/>
    <mergeCell ref="A327:E327"/>
    <mergeCell ref="A8:E8"/>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17"/>
  <sheetViews>
    <sheetView zoomScale="85" zoomScaleNormal="85" zoomScalePageLayoutView="0" workbookViewId="0" topLeftCell="A268">
      <selection activeCell="K9" sqref="K9"/>
    </sheetView>
  </sheetViews>
  <sheetFormatPr defaultColWidth="9.00390625" defaultRowHeight="12.75"/>
  <cols>
    <col min="1" max="1" width="73.125" style="51" customWidth="1"/>
    <col min="2" max="2" width="9.25390625" style="51" customWidth="1"/>
    <col min="3" max="3" width="16.875" style="51" customWidth="1"/>
    <col min="4" max="4" width="5.25390625" style="51" customWidth="1"/>
    <col min="5" max="5" width="15.00390625" style="51" customWidth="1"/>
    <col min="6" max="6" width="15.625" style="11" customWidth="1"/>
    <col min="7" max="8" width="12.00390625" style="81" customWidth="1"/>
    <col min="9" max="9" width="11.75390625" style="51" hidden="1" customWidth="1"/>
    <col min="10" max="11" width="11.125" style="51" customWidth="1"/>
    <col min="12" max="16384" width="9.125" style="51" customWidth="1"/>
  </cols>
  <sheetData>
    <row r="1" spans="1:9" ht="15.75">
      <c r="A1" s="337" t="s">
        <v>403</v>
      </c>
      <c r="B1" s="337"/>
      <c r="C1" s="337"/>
      <c r="D1" s="337"/>
      <c r="E1" s="337"/>
      <c r="F1" s="337"/>
      <c r="G1" s="337"/>
      <c r="H1" s="337"/>
      <c r="I1" s="337"/>
    </row>
    <row r="2" spans="1:9" ht="15.75">
      <c r="A2" s="337" t="s">
        <v>555</v>
      </c>
      <c r="B2" s="337"/>
      <c r="C2" s="337"/>
      <c r="D2" s="337"/>
      <c r="E2" s="337"/>
      <c r="F2" s="337"/>
      <c r="G2" s="337"/>
      <c r="H2" s="337"/>
      <c r="I2" s="337"/>
    </row>
    <row r="3" spans="1:9" ht="15.75">
      <c r="A3" s="337" t="s">
        <v>557</v>
      </c>
      <c r="B3" s="337"/>
      <c r="C3" s="337"/>
      <c r="D3" s="337"/>
      <c r="E3" s="337"/>
      <c r="F3" s="337"/>
      <c r="G3" s="337"/>
      <c r="H3" s="337"/>
      <c r="I3" s="337"/>
    </row>
    <row r="4" spans="1:9" ht="15.75">
      <c r="A4" s="337" t="s">
        <v>553</v>
      </c>
      <c r="B4" s="337"/>
      <c r="C4" s="337"/>
      <c r="D4" s="337"/>
      <c r="E4" s="337"/>
      <c r="F4" s="337"/>
      <c r="G4" s="337"/>
      <c r="H4" s="337"/>
      <c r="I4" s="337"/>
    </row>
    <row r="5" spans="1:9" ht="15.75">
      <c r="A5" s="337" t="s">
        <v>1126</v>
      </c>
      <c r="B5" s="337"/>
      <c r="C5" s="337"/>
      <c r="D5" s="337"/>
      <c r="E5" s="337"/>
      <c r="F5" s="337"/>
      <c r="G5" s="337"/>
      <c r="H5" s="337"/>
      <c r="I5" s="337"/>
    </row>
    <row r="6" spans="1:9" ht="15.75">
      <c r="A6" s="337" t="s">
        <v>1133</v>
      </c>
      <c r="B6" s="323"/>
      <c r="C6" s="323"/>
      <c r="D6" s="323"/>
      <c r="E6" s="323"/>
      <c r="F6" s="323"/>
      <c r="G6" s="17"/>
      <c r="H6" s="17"/>
      <c r="I6" s="17"/>
    </row>
    <row r="7" spans="1:9" ht="15.75">
      <c r="A7" s="338"/>
      <c r="B7" s="338"/>
      <c r="C7" s="338"/>
      <c r="D7" s="338"/>
      <c r="E7" s="338"/>
      <c r="F7" s="338"/>
      <c r="G7" s="338"/>
      <c r="H7" s="338"/>
      <c r="I7" s="346"/>
    </row>
    <row r="8" spans="1:9" ht="15.75">
      <c r="A8" s="338" t="s">
        <v>467</v>
      </c>
      <c r="B8" s="343"/>
      <c r="C8" s="343"/>
      <c r="D8" s="343"/>
      <c r="E8" s="343"/>
      <c r="F8" s="343"/>
      <c r="G8" s="52"/>
      <c r="H8" s="52"/>
      <c r="I8" s="119"/>
    </row>
    <row r="9" spans="1:9" ht="15.75">
      <c r="A9" s="338" t="s">
        <v>908</v>
      </c>
      <c r="B9" s="343"/>
      <c r="C9" s="343"/>
      <c r="D9" s="343"/>
      <c r="E9" s="343"/>
      <c r="F9" s="343"/>
      <c r="G9" s="52"/>
      <c r="H9" s="52"/>
      <c r="I9" s="119"/>
    </row>
    <row r="10" spans="6:9" ht="15.75">
      <c r="F10" s="347"/>
      <c r="G10" s="347"/>
      <c r="H10" s="347"/>
      <c r="I10" s="120"/>
    </row>
    <row r="11" spans="1:9" s="71" customFormat="1" ht="15.75">
      <c r="A11" s="333" t="s">
        <v>499</v>
      </c>
      <c r="B11" s="333" t="s">
        <v>447</v>
      </c>
      <c r="C11" s="333" t="s">
        <v>444</v>
      </c>
      <c r="D11" s="333" t="s">
        <v>15</v>
      </c>
      <c r="E11" s="345" t="s">
        <v>547</v>
      </c>
      <c r="F11" s="336"/>
      <c r="G11" s="121"/>
      <c r="H11" s="121"/>
      <c r="I11" s="122"/>
    </row>
    <row r="12" spans="1:9" s="71" customFormat="1" ht="15.75">
      <c r="A12" s="334"/>
      <c r="B12" s="334"/>
      <c r="C12" s="334"/>
      <c r="D12" s="334"/>
      <c r="E12" s="35" t="s">
        <v>445</v>
      </c>
      <c r="F12" s="35" t="s">
        <v>437</v>
      </c>
      <c r="G12" s="121"/>
      <c r="H12" s="121"/>
      <c r="I12" s="122"/>
    </row>
    <row r="13" spans="1:9" s="5" customFormat="1" ht="15.75">
      <c r="A13" s="34">
        <v>1</v>
      </c>
      <c r="B13" s="34">
        <v>2</v>
      </c>
      <c r="C13" s="34">
        <v>3</v>
      </c>
      <c r="D13" s="34">
        <v>4</v>
      </c>
      <c r="E13" s="35">
        <v>5</v>
      </c>
      <c r="F13" s="35">
        <v>6</v>
      </c>
      <c r="G13" s="29"/>
      <c r="H13" s="29"/>
      <c r="I13" s="29"/>
    </row>
    <row r="14" spans="1:9" s="5" customFormat="1" ht="31.5">
      <c r="A14" s="102" t="s">
        <v>359</v>
      </c>
      <c r="B14" s="90">
        <v>706</v>
      </c>
      <c r="C14" s="34"/>
      <c r="D14" s="34"/>
      <c r="E14" s="39">
        <f>E15+E84+E90+E100+E104+E129+E156+E183+E232+E242+E243+E252+E260</f>
        <v>1621309.5</v>
      </c>
      <c r="F14" s="39">
        <f>F15+F84+F90+F100+F104+F129+F156+F183+F232+F242+F243+F252+F260</f>
        <v>1658910.8</v>
      </c>
      <c r="G14" s="29"/>
      <c r="H14" s="29"/>
      <c r="I14" s="29"/>
    </row>
    <row r="15" spans="1:11" s="125" customFormat="1" ht="47.25">
      <c r="A15" s="41" t="s">
        <v>132</v>
      </c>
      <c r="B15" s="44">
        <v>706</v>
      </c>
      <c r="C15" s="42" t="s">
        <v>85</v>
      </c>
      <c r="D15" s="42"/>
      <c r="E15" s="43">
        <f>E16+E25+E38+E62+E77+E43+E52+E57</f>
        <v>1138100.2</v>
      </c>
      <c r="F15" s="43">
        <f>F16+F25+F38+F62+F77+F43+F52+F57</f>
        <v>1174675.1</v>
      </c>
      <c r="G15" s="123"/>
      <c r="H15" s="123"/>
      <c r="I15" s="124"/>
      <c r="J15" s="124"/>
      <c r="K15" s="124"/>
    </row>
    <row r="16" spans="1:14" ht="31.5">
      <c r="A16" s="7" t="s">
        <v>233</v>
      </c>
      <c r="B16" s="34">
        <v>706</v>
      </c>
      <c r="C16" s="8" t="s">
        <v>86</v>
      </c>
      <c r="D16" s="8"/>
      <c r="E16" s="40">
        <f>E19+E21+E23+E17</f>
        <v>375029.5</v>
      </c>
      <c r="F16" s="40">
        <f>F19+F21+F23+F17</f>
        <v>386028.4</v>
      </c>
      <c r="G16" s="51"/>
      <c r="H16" s="51"/>
      <c r="J16" s="58"/>
      <c r="K16" s="58"/>
      <c r="L16" s="59"/>
      <c r="M16" s="60"/>
      <c r="N16" s="60"/>
    </row>
    <row r="17" spans="1:14" ht="15.75">
      <c r="A17" s="7" t="s">
        <v>501</v>
      </c>
      <c r="B17" s="34">
        <v>706</v>
      </c>
      <c r="C17" s="8" t="s">
        <v>237</v>
      </c>
      <c r="D17" s="8"/>
      <c r="E17" s="40">
        <f>E18</f>
        <v>111082</v>
      </c>
      <c r="F17" s="40">
        <f>F18</f>
        <v>111604</v>
      </c>
      <c r="G17" s="51"/>
      <c r="H17" s="51"/>
      <c r="J17" s="58"/>
      <c r="K17" s="58"/>
      <c r="L17" s="59"/>
      <c r="M17" s="60"/>
      <c r="N17" s="60"/>
    </row>
    <row r="18" spans="1:14" ht="31.5">
      <c r="A18" s="7" t="s">
        <v>615</v>
      </c>
      <c r="B18" s="34">
        <v>706</v>
      </c>
      <c r="C18" s="8" t="s">
        <v>237</v>
      </c>
      <c r="D18" s="8" t="s">
        <v>616</v>
      </c>
      <c r="E18" s="40">
        <v>111082</v>
      </c>
      <c r="F18" s="40">
        <v>111604</v>
      </c>
      <c r="G18" s="51"/>
      <c r="H18" s="51"/>
      <c r="J18" s="58"/>
      <c r="K18" s="58"/>
      <c r="L18" s="59"/>
      <c r="M18" s="60"/>
      <c r="N18" s="60"/>
    </row>
    <row r="19" spans="1:14" ht="204.75">
      <c r="A19" s="7" t="s">
        <v>658</v>
      </c>
      <c r="B19" s="34">
        <v>706</v>
      </c>
      <c r="C19" s="8" t="s">
        <v>234</v>
      </c>
      <c r="D19" s="8"/>
      <c r="E19" s="40">
        <f>E20</f>
        <v>193844.6</v>
      </c>
      <c r="F19" s="40">
        <f>F20</f>
        <v>202373.8</v>
      </c>
      <c r="G19" s="51"/>
      <c r="H19" s="51"/>
      <c r="J19" s="58"/>
      <c r="K19" s="58"/>
      <c r="L19" s="59"/>
      <c r="M19" s="60"/>
      <c r="N19" s="60"/>
    </row>
    <row r="20" spans="1:14" ht="31.5">
      <c r="A20" s="7" t="s">
        <v>615</v>
      </c>
      <c r="B20" s="34">
        <v>706</v>
      </c>
      <c r="C20" s="8" t="s">
        <v>234</v>
      </c>
      <c r="D20" s="8" t="s">
        <v>616</v>
      </c>
      <c r="E20" s="40">
        <v>193844.6</v>
      </c>
      <c r="F20" s="40">
        <v>202373.8</v>
      </c>
      <c r="G20" s="51"/>
      <c r="H20" s="51"/>
      <c r="J20" s="58"/>
      <c r="K20" s="58"/>
      <c r="L20" s="59"/>
      <c r="M20" s="60"/>
      <c r="N20" s="60"/>
    </row>
    <row r="21" spans="1:14" ht="204.75">
      <c r="A21" s="7" t="s">
        <v>7</v>
      </c>
      <c r="B21" s="34">
        <v>706</v>
      </c>
      <c r="C21" s="8" t="s">
        <v>235</v>
      </c>
      <c r="D21" s="8"/>
      <c r="E21" s="40">
        <f>E22</f>
        <v>2771.8</v>
      </c>
      <c r="F21" s="40">
        <f>F22</f>
        <v>2874.5</v>
      </c>
      <c r="G21" s="51"/>
      <c r="H21" s="51"/>
      <c r="J21" s="58"/>
      <c r="K21" s="58"/>
      <c r="L21" s="59"/>
      <c r="M21" s="60"/>
      <c r="N21" s="60"/>
    </row>
    <row r="22" spans="1:14" ht="31.5">
      <c r="A22" s="7" t="s">
        <v>615</v>
      </c>
      <c r="B22" s="34">
        <v>706</v>
      </c>
      <c r="C22" s="8" t="s">
        <v>235</v>
      </c>
      <c r="D22" s="8" t="s">
        <v>616</v>
      </c>
      <c r="E22" s="40">
        <v>2771.8</v>
      </c>
      <c r="F22" s="40">
        <v>2874.5</v>
      </c>
      <c r="G22" s="51"/>
      <c r="H22" s="51"/>
      <c r="J22" s="58"/>
      <c r="K22" s="58"/>
      <c r="L22" s="59"/>
      <c r="M22" s="60"/>
      <c r="N22" s="60"/>
    </row>
    <row r="23" spans="1:14" ht="220.5">
      <c r="A23" s="7" t="s">
        <v>659</v>
      </c>
      <c r="B23" s="34">
        <v>706</v>
      </c>
      <c r="C23" s="8" t="s">
        <v>236</v>
      </c>
      <c r="D23" s="8"/>
      <c r="E23" s="40">
        <f>E24</f>
        <v>67331.1</v>
      </c>
      <c r="F23" s="40">
        <f>F24</f>
        <v>69176.1</v>
      </c>
      <c r="G23" s="51"/>
      <c r="H23" s="51"/>
      <c r="J23" s="58"/>
      <c r="K23" s="58"/>
      <c r="L23" s="59"/>
      <c r="M23" s="60"/>
      <c r="N23" s="60"/>
    </row>
    <row r="24" spans="1:14" ht="31.5">
      <c r="A24" s="7" t="s">
        <v>615</v>
      </c>
      <c r="B24" s="34">
        <v>706</v>
      </c>
      <c r="C24" s="8" t="s">
        <v>236</v>
      </c>
      <c r="D24" s="8" t="s">
        <v>616</v>
      </c>
      <c r="E24" s="40">
        <v>67331.1</v>
      </c>
      <c r="F24" s="40">
        <v>69176.1</v>
      </c>
      <c r="G24" s="51"/>
      <c r="H24" s="51"/>
      <c r="J24" s="58"/>
      <c r="K24" s="58"/>
      <c r="L24" s="59"/>
      <c r="M24" s="60"/>
      <c r="N24" s="60"/>
    </row>
    <row r="25" spans="1:14" ht="31.5">
      <c r="A25" s="7" t="s">
        <v>238</v>
      </c>
      <c r="B25" s="34">
        <v>706</v>
      </c>
      <c r="C25" s="8" t="s">
        <v>239</v>
      </c>
      <c r="D25" s="8"/>
      <c r="E25" s="40">
        <f>E28+E30+E32+E26+E36+E34</f>
        <v>540369.7999999999</v>
      </c>
      <c r="F25" s="40">
        <f>F28+F30+F32+F26+F36+F34</f>
        <v>562070.9</v>
      </c>
      <c r="G25" s="51"/>
      <c r="H25" s="51"/>
      <c r="L25" s="11"/>
      <c r="M25" s="60"/>
      <c r="N25" s="60"/>
    </row>
    <row r="26" spans="1:14" ht="31.5">
      <c r="A26" s="7" t="s">
        <v>617</v>
      </c>
      <c r="B26" s="34">
        <v>706</v>
      </c>
      <c r="C26" s="8" t="s">
        <v>243</v>
      </c>
      <c r="D26" s="8"/>
      <c r="E26" s="40">
        <f>E27</f>
        <v>155117</v>
      </c>
      <c r="F26" s="40">
        <f>F27</f>
        <v>156664</v>
      </c>
      <c r="G26" s="51"/>
      <c r="H26" s="51"/>
      <c r="L26" s="11"/>
      <c r="M26" s="60"/>
      <c r="N26" s="60"/>
    </row>
    <row r="27" spans="1:14" ht="31.5">
      <c r="A27" s="7" t="s">
        <v>615</v>
      </c>
      <c r="B27" s="34">
        <v>706</v>
      </c>
      <c r="C27" s="8" t="s">
        <v>243</v>
      </c>
      <c r="D27" s="8" t="s">
        <v>616</v>
      </c>
      <c r="E27" s="40">
        <v>155117</v>
      </c>
      <c r="F27" s="40">
        <v>156664</v>
      </c>
      <c r="G27" s="51"/>
      <c r="H27" s="51"/>
      <c r="L27" s="11"/>
      <c r="M27" s="60"/>
      <c r="N27" s="60"/>
    </row>
    <row r="28" spans="1:14" ht="173.25">
      <c r="A28" s="7" t="s">
        <v>660</v>
      </c>
      <c r="B28" s="34">
        <v>706</v>
      </c>
      <c r="C28" s="8" t="s">
        <v>240</v>
      </c>
      <c r="D28" s="8"/>
      <c r="E28" s="40">
        <f>E29</f>
        <v>336498.2</v>
      </c>
      <c r="F28" s="40">
        <f>F29</f>
        <v>355678.6</v>
      </c>
      <c r="G28" s="51"/>
      <c r="H28" s="51"/>
      <c r="L28" s="11"/>
      <c r="M28" s="60"/>
      <c r="N28" s="60"/>
    </row>
    <row r="29" spans="1:14" ht="31.5">
      <c r="A29" s="7" t="s">
        <v>615</v>
      </c>
      <c r="B29" s="34">
        <v>706</v>
      </c>
      <c r="C29" s="8" t="s">
        <v>240</v>
      </c>
      <c r="D29" s="8" t="s">
        <v>616</v>
      </c>
      <c r="E29" s="40">
        <v>336498.2</v>
      </c>
      <c r="F29" s="40">
        <v>355678.6</v>
      </c>
      <c r="G29" s="51"/>
      <c r="H29" s="51"/>
      <c r="L29" s="11"/>
      <c r="M29" s="60"/>
      <c r="N29" s="60"/>
    </row>
    <row r="30" spans="1:14" ht="173.25">
      <c r="A30" s="7" t="s">
        <v>661</v>
      </c>
      <c r="B30" s="34">
        <v>706</v>
      </c>
      <c r="C30" s="8" t="s">
        <v>241</v>
      </c>
      <c r="D30" s="8"/>
      <c r="E30" s="40">
        <f>E31</f>
        <v>10956.6</v>
      </c>
      <c r="F30" s="40">
        <f>F31</f>
        <v>11362.4</v>
      </c>
      <c r="G30" s="51"/>
      <c r="H30" s="51"/>
      <c r="L30" s="11"/>
      <c r="M30" s="60"/>
      <c r="N30" s="60"/>
    </row>
    <row r="31" spans="1:14" ht="31.5">
      <c r="A31" s="7" t="s">
        <v>615</v>
      </c>
      <c r="B31" s="34">
        <v>706</v>
      </c>
      <c r="C31" s="8" t="s">
        <v>241</v>
      </c>
      <c r="D31" s="8" t="s">
        <v>616</v>
      </c>
      <c r="E31" s="40">
        <v>10956.6</v>
      </c>
      <c r="F31" s="40">
        <v>11362.4</v>
      </c>
      <c r="G31" s="51"/>
      <c r="H31" s="51"/>
      <c r="L31" s="11"/>
      <c r="M31" s="60"/>
      <c r="N31" s="60"/>
    </row>
    <row r="32" spans="1:14" ht="189">
      <c r="A32" s="7" t="s">
        <v>662</v>
      </c>
      <c r="B32" s="34">
        <v>706</v>
      </c>
      <c r="C32" s="8" t="s">
        <v>242</v>
      </c>
      <c r="D32" s="8"/>
      <c r="E32" s="40">
        <f>E33</f>
        <v>36749.4</v>
      </c>
      <c r="F32" s="40">
        <f>F33</f>
        <v>37817.3</v>
      </c>
      <c r="G32" s="51"/>
      <c r="H32" s="51"/>
      <c r="L32" s="11"/>
      <c r="M32" s="60"/>
      <c r="N32" s="60"/>
    </row>
    <row r="33" spans="1:14" ht="31.5">
      <c r="A33" s="7" t="s">
        <v>615</v>
      </c>
      <c r="B33" s="34">
        <v>706</v>
      </c>
      <c r="C33" s="8" t="s">
        <v>242</v>
      </c>
      <c r="D33" s="8" t="s">
        <v>616</v>
      </c>
      <c r="E33" s="40">
        <v>36749.4</v>
      </c>
      <c r="F33" s="40">
        <v>37817.3</v>
      </c>
      <c r="G33" s="51"/>
      <c r="H33" s="51"/>
      <c r="L33" s="11"/>
      <c r="M33" s="60"/>
      <c r="N33" s="60"/>
    </row>
    <row r="34" spans="1:14" ht="49.5" customHeight="1">
      <c r="A34" s="7" t="s">
        <v>105</v>
      </c>
      <c r="B34" s="34">
        <v>706</v>
      </c>
      <c r="C34" s="8" t="s">
        <v>113</v>
      </c>
      <c r="D34" s="8"/>
      <c r="E34" s="40">
        <f>E35</f>
        <v>548.6</v>
      </c>
      <c r="F34" s="40">
        <f>F35</f>
        <v>548.6</v>
      </c>
      <c r="G34" s="51"/>
      <c r="H34" s="51"/>
      <c r="L34" s="11"/>
      <c r="M34" s="60"/>
      <c r="N34" s="60"/>
    </row>
    <row r="35" spans="1:14" ht="31.5">
      <c r="A35" s="7" t="s">
        <v>615</v>
      </c>
      <c r="B35" s="34">
        <v>706</v>
      </c>
      <c r="C35" s="8" t="s">
        <v>113</v>
      </c>
      <c r="D35" s="8" t="s">
        <v>616</v>
      </c>
      <c r="E35" s="40">
        <v>548.6</v>
      </c>
      <c r="F35" s="40">
        <v>548.6</v>
      </c>
      <c r="G35" s="51"/>
      <c r="H35" s="51"/>
      <c r="L35" s="11"/>
      <c r="M35" s="60"/>
      <c r="N35" s="60"/>
    </row>
    <row r="36" spans="1:14" ht="31.5">
      <c r="A36" s="7" t="s">
        <v>683</v>
      </c>
      <c r="B36" s="34">
        <v>706</v>
      </c>
      <c r="C36" s="8" t="s">
        <v>684</v>
      </c>
      <c r="D36" s="8"/>
      <c r="E36" s="40">
        <f>E37</f>
        <v>500</v>
      </c>
      <c r="F36" s="40">
        <f>F37</f>
        <v>0</v>
      </c>
      <c r="G36" s="51"/>
      <c r="H36" s="51"/>
      <c r="L36" s="11"/>
      <c r="M36" s="60"/>
      <c r="N36" s="60"/>
    </row>
    <row r="37" spans="1:14" ht="31.5">
      <c r="A37" s="7" t="s">
        <v>615</v>
      </c>
      <c r="B37" s="34">
        <v>706</v>
      </c>
      <c r="C37" s="8" t="s">
        <v>684</v>
      </c>
      <c r="D37" s="8" t="s">
        <v>616</v>
      </c>
      <c r="E37" s="40">
        <v>500</v>
      </c>
      <c r="F37" s="40">
        <v>0</v>
      </c>
      <c r="G37" s="51"/>
      <c r="H37" s="51"/>
      <c r="L37" s="11"/>
      <c r="M37" s="60"/>
      <c r="N37" s="60"/>
    </row>
    <row r="38" spans="1:14" ht="31.5">
      <c r="A38" s="7" t="s">
        <v>244</v>
      </c>
      <c r="B38" s="34">
        <v>706</v>
      </c>
      <c r="C38" s="8" t="s">
        <v>245</v>
      </c>
      <c r="D38" s="8"/>
      <c r="E38" s="40">
        <f>E39+E41</f>
        <v>66352</v>
      </c>
      <c r="F38" s="40">
        <f>F39+F41</f>
        <v>66596</v>
      </c>
      <c r="G38" s="51"/>
      <c r="H38" s="51"/>
      <c r="L38" s="11"/>
      <c r="M38" s="60"/>
      <c r="N38" s="60"/>
    </row>
    <row r="39" spans="1:14" ht="15.75">
      <c r="A39" s="7" t="s">
        <v>230</v>
      </c>
      <c r="B39" s="34">
        <v>706</v>
      </c>
      <c r="C39" s="8" t="s">
        <v>246</v>
      </c>
      <c r="D39" s="8"/>
      <c r="E39" s="40">
        <f>E40</f>
        <v>55929</v>
      </c>
      <c r="F39" s="40">
        <f>F40</f>
        <v>56070</v>
      </c>
      <c r="G39" s="51"/>
      <c r="H39" s="51"/>
      <c r="L39" s="11"/>
      <c r="M39" s="60"/>
      <c r="N39" s="60"/>
    </row>
    <row r="40" spans="1:14" ht="31.5">
      <c r="A40" s="7" t="s">
        <v>615</v>
      </c>
      <c r="B40" s="34">
        <v>706</v>
      </c>
      <c r="C40" s="8" t="s">
        <v>246</v>
      </c>
      <c r="D40" s="8" t="s">
        <v>616</v>
      </c>
      <c r="E40" s="40">
        <v>55929</v>
      </c>
      <c r="F40" s="40">
        <v>56070</v>
      </c>
      <c r="G40" s="51"/>
      <c r="H40" s="51"/>
      <c r="L40" s="11"/>
      <c r="M40" s="60"/>
      <c r="N40" s="60"/>
    </row>
    <row r="41" spans="1:14" ht="47.25">
      <c r="A41" s="2" t="s">
        <v>990</v>
      </c>
      <c r="B41" s="34">
        <v>706</v>
      </c>
      <c r="C41" s="8" t="s">
        <v>49</v>
      </c>
      <c r="D41" s="8"/>
      <c r="E41" s="40">
        <f>E42</f>
        <v>10423</v>
      </c>
      <c r="F41" s="40">
        <f>F42</f>
        <v>10526</v>
      </c>
      <c r="G41" s="51"/>
      <c r="H41" s="51"/>
      <c r="L41" s="11"/>
      <c r="M41" s="60"/>
      <c r="N41" s="60"/>
    </row>
    <row r="42" spans="1:14" ht="31.5">
      <c r="A42" s="7" t="s">
        <v>615</v>
      </c>
      <c r="B42" s="34">
        <v>706</v>
      </c>
      <c r="C42" s="8" t="s">
        <v>49</v>
      </c>
      <c r="D42" s="8" t="s">
        <v>616</v>
      </c>
      <c r="E42" s="40">
        <v>10423</v>
      </c>
      <c r="F42" s="40">
        <v>10526</v>
      </c>
      <c r="G42" s="51"/>
      <c r="H42" s="51"/>
      <c r="L42" s="11"/>
      <c r="M42" s="60"/>
      <c r="N42" s="60"/>
    </row>
    <row r="43" spans="1:14" ht="31.5">
      <c r="A43" s="7" t="s">
        <v>381</v>
      </c>
      <c r="B43" s="34">
        <v>706</v>
      </c>
      <c r="C43" s="8" t="s">
        <v>248</v>
      </c>
      <c r="D43" s="8"/>
      <c r="E43" s="40">
        <f>E44+E49+E47</f>
        <v>22436.7</v>
      </c>
      <c r="F43" s="40">
        <f>F44+F49+F47</f>
        <v>23350</v>
      </c>
      <c r="G43" s="51"/>
      <c r="H43" s="51"/>
      <c r="L43" s="11"/>
      <c r="M43" s="60"/>
      <c r="N43" s="60"/>
    </row>
    <row r="44" spans="1:14" ht="15.75">
      <c r="A44" s="7" t="s">
        <v>544</v>
      </c>
      <c r="B44" s="34">
        <v>706</v>
      </c>
      <c r="C44" s="8" t="s">
        <v>75</v>
      </c>
      <c r="D44" s="8"/>
      <c r="E44" s="40">
        <f>E45+E46</f>
        <v>2100</v>
      </c>
      <c r="F44" s="40">
        <f>F45+F46</f>
        <v>2200</v>
      </c>
      <c r="G44" s="51"/>
      <c r="H44" s="51"/>
      <c r="L44" s="11"/>
      <c r="M44" s="60"/>
      <c r="N44" s="60"/>
    </row>
    <row r="45" spans="1:14" ht="31.5">
      <c r="A45" s="7" t="s">
        <v>638</v>
      </c>
      <c r="B45" s="34">
        <v>706</v>
      </c>
      <c r="C45" s="8" t="s">
        <v>75</v>
      </c>
      <c r="D45" s="8" t="s">
        <v>609</v>
      </c>
      <c r="E45" s="40">
        <v>420</v>
      </c>
      <c r="F45" s="40">
        <v>440</v>
      </c>
      <c r="G45" s="51"/>
      <c r="H45" s="51"/>
      <c r="L45" s="11"/>
      <c r="M45" s="60"/>
      <c r="N45" s="60"/>
    </row>
    <row r="46" spans="1:14" ht="31.5">
      <c r="A46" s="7" t="s">
        <v>615</v>
      </c>
      <c r="B46" s="34">
        <v>706</v>
      </c>
      <c r="C46" s="8" t="s">
        <v>75</v>
      </c>
      <c r="D46" s="8" t="s">
        <v>616</v>
      </c>
      <c r="E46" s="40">
        <v>1680</v>
      </c>
      <c r="F46" s="40">
        <v>1760</v>
      </c>
      <c r="G46" s="51"/>
      <c r="H46" s="51"/>
      <c r="L46" s="11"/>
      <c r="M46" s="60"/>
      <c r="N46" s="60"/>
    </row>
    <row r="47" spans="1:14" ht="36" customHeight="1">
      <c r="A47" s="7" t="s">
        <v>667</v>
      </c>
      <c r="B47" s="34">
        <v>706</v>
      </c>
      <c r="C47" s="8" t="s">
        <v>77</v>
      </c>
      <c r="D47" s="8"/>
      <c r="E47" s="40">
        <f>E48</f>
        <v>2404.8</v>
      </c>
      <c r="F47" s="40">
        <f>F48</f>
        <v>2501.1</v>
      </c>
      <c r="G47" s="51"/>
      <c r="H47" s="51"/>
      <c r="L47" s="11"/>
      <c r="M47" s="60"/>
      <c r="N47" s="60"/>
    </row>
    <row r="48" spans="1:14" ht="15.75">
      <c r="A48" s="7" t="s">
        <v>620</v>
      </c>
      <c r="B48" s="34">
        <v>706</v>
      </c>
      <c r="C48" s="8" t="s">
        <v>77</v>
      </c>
      <c r="D48" s="8" t="s">
        <v>619</v>
      </c>
      <c r="E48" s="40">
        <v>2404.8</v>
      </c>
      <c r="F48" s="40">
        <v>2501.1</v>
      </c>
      <c r="G48" s="51"/>
      <c r="H48" s="51"/>
      <c r="L48" s="11"/>
      <c r="M48" s="60"/>
      <c r="N48" s="60"/>
    </row>
    <row r="49" spans="1:14" ht="47.25">
      <c r="A49" s="7" t="s">
        <v>663</v>
      </c>
      <c r="B49" s="34">
        <v>706</v>
      </c>
      <c r="C49" s="8" t="s">
        <v>76</v>
      </c>
      <c r="D49" s="8"/>
      <c r="E49" s="40">
        <f>E50+E51</f>
        <v>17931.9</v>
      </c>
      <c r="F49" s="40">
        <f>F50+F51</f>
        <v>18648.9</v>
      </c>
      <c r="G49" s="51"/>
      <c r="H49" s="51"/>
      <c r="L49" s="11"/>
      <c r="M49" s="60"/>
      <c r="N49" s="60"/>
    </row>
    <row r="50" spans="1:14" ht="31.5">
      <c r="A50" s="7" t="s">
        <v>638</v>
      </c>
      <c r="B50" s="34">
        <v>706</v>
      </c>
      <c r="C50" s="8" t="s">
        <v>76</v>
      </c>
      <c r="D50" s="8" t="s">
        <v>619</v>
      </c>
      <c r="E50" s="40">
        <v>12074.7</v>
      </c>
      <c r="F50" s="40">
        <v>12557.5</v>
      </c>
      <c r="G50" s="51"/>
      <c r="H50" s="51"/>
      <c r="L50" s="11"/>
      <c r="M50" s="60"/>
      <c r="N50" s="60"/>
    </row>
    <row r="51" spans="1:14" ht="31.5">
      <c r="A51" s="7" t="s">
        <v>615</v>
      </c>
      <c r="B51" s="34">
        <v>706</v>
      </c>
      <c r="C51" s="8" t="s">
        <v>76</v>
      </c>
      <c r="D51" s="8" t="s">
        <v>616</v>
      </c>
      <c r="E51" s="40">
        <v>5857.2</v>
      </c>
      <c r="F51" s="40">
        <v>6091.4</v>
      </c>
      <c r="G51" s="51"/>
      <c r="H51" s="51"/>
      <c r="L51" s="11"/>
      <c r="M51" s="60"/>
      <c r="N51" s="60"/>
    </row>
    <row r="52" spans="1:14" ht="31.5">
      <c r="A52" s="7" t="s">
        <v>251</v>
      </c>
      <c r="B52" s="34">
        <v>706</v>
      </c>
      <c r="C52" s="8" t="s">
        <v>250</v>
      </c>
      <c r="D52" s="8"/>
      <c r="E52" s="40">
        <f>E53</f>
        <v>2555</v>
      </c>
      <c r="F52" s="40">
        <f>F53</f>
        <v>2645</v>
      </c>
      <c r="G52" s="51"/>
      <c r="H52" s="51"/>
      <c r="L52" s="11"/>
      <c r="M52" s="60"/>
      <c r="N52" s="60"/>
    </row>
    <row r="53" spans="1:14" ht="15.75">
      <c r="A53" s="7" t="s">
        <v>31</v>
      </c>
      <c r="B53" s="34">
        <v>706</v>
      </c>
      <c r="C53" s="8" t="s">
        <v>78</v>
      </c>
      <c r="D53" s="8"/>
      <c r="E53" s="40">
        <f>E54+E55+E56</f>
        <v>2555</v>
      </c>
      <c r="F53" s="40">
        <f>F54+F55+F56</f>
        <v>2645</v>
      </c>
      <c r="G53" s="51"/>
      <c r="H53" s="51"/>
      <c r="L53" s="11"/>
      <c r="M53" s="60"/>
      <c r="N53" s="60"/>
    </row>
    <row r="54" spans="1:14" ht="63">
      <c r="A54" s="7" t="s">
        <v>607</v>
      </c>
      <c r="B54" s="34">
        <v>706</v>
      </c>
      <c r="C54" s="8" t="s">
        <v>78</v>
      </c>
      <c r="D54" s="8" t="s">
        <v>608</v>
      </c>
      <c r="E54" s="40">
        <v>1196</v>
      </c>
      <c r="F54" s="40">
        <v>1244</v>
      </c>
      <c r="G54" s="51"/>
      <c r="H54" s="51"/>
      <c r="L54" s="11"/>
      <c r="M54" s="60"/>
      <c r="N54" s="60"/>
    </row>
    <row r="55" spans="1:8" ht="31.5">
      <c r="A55" s="7" t="s">
        <v>638</v>
      </c>
      <c r="B55" s="34">
        <v>706</v>
      </c>
      <c r="C55" s="8" t="s">
        <v>78</v>
      </c>
      <c r="D55" s="8" t="s">
        <v>609</v>
      </c>
      <c r="E55" s="40">
        <v>1094</v>
      </c>
      <c r="F55" s="40">
        <v>1136</v>
      </c>
      <c r="G55" s="60"/>
      <c r="H55" s="60"/>
    </row>
    <row r="56" spans="1:8" ht="31.5">
      <c r="A56" s="7" t="s">
        <v>615</v>
      </c>
      <c r="B56" s="34">
        <v>706</v>
      </c>
      <c r="C56" s="8" t="s">
        <v>78</v>
      </c>
      <c r="D56" s="8" t="s">
        <v>616</v>
      </c>
      <c r="E56" s="40">
        <v>265</v>
      </c>
      <c r="F56" s="40">
        <v>265</v>
      </c>
      <c r="G56" s="60"/>
      <c r="H56" s="60"/>
    </row>
    <row r="57" spans="1:8" ht="31.5">
      <c r="A57" s="7" t="s">
        <v>254</v>
      </c>
      <c r="B57" s="34">
        <v>706</v>
      </c>
      <c r="C57" s="8" t="s">
        <v>252</v>
      </c>
      <c r="D57" s="8"/>
      <c r="E57" s="40">
        <f>E58</f>
        <v>33880</v>
      </c>
      <c r="F57" s="40">
        <f>F58</f>
        <v>33942</v>
      </c>
      <c r="G57" s="60"/>
      <c r="H57" s="60"/>
    </row>
    <row r="58" spans="1:8" ht="63">
      <c r="A58" s="7" t="s">
        <v>542</v>
      </c>
      <c r="B58" s="34">
        <v>706</v>
      </c>
      <c r="C58" s="8" t="s">
        <v>79</v>
      </c>
      <c r="D58" s="8"/>
      <c r="E58" s="40">
        <f>E59+E60+E61</f>
        <v>33880</v>
      </c>
      <c r="F58" s="40">
        <f>F59+F60+F61</f>
        <v>33942</v>
      </c>
      <c r="G58" s="60"/>
      <c r="H58" s="60"/>
    </row>
    <row r="59" spans="1:8" ht="63">
      <c r="A59" s="7" t="s">
        <v>607</v>
      </c>
      <c r="B59" s="34">
        <v>706</v>
      </c>
      <c r="C59" s="8" t="s">
        <v>79</v>
      </c>
      <c r="D59" s="8" t="s">
        <v>608</v>
      </c>
      <c r="E59" s="40">
        <v>28264</v>
      </c>
      <c r="F59" s="40">
        <v>28264</v>
      </c>
      <c r="G59" s="60"/>
      <c r="H59" s="60"/>
    </row>
    <row r="60" spans="1:8" ht="31.5">
      <c r="A60" s="7" t="s">
        <v>638</v>
      </c>
      <c r="B60" s="34">
        <v>706</v>
      </c>
      <c r="C60" s="8" t="s">
        <v>79</v>
      </c>
      <c r="D60" s="8" t="s">
        <v>609</v>
      </c>
      <c r="E60" s="40">
        <v>5386</v>
      </c>
      <c r="F60" s="40">
        <v>5451</v>
      </c>
      <c r="G60" s="60"/>
      <c r="H60" s="60"/>
    </row>
    <row r="61" spans="1:8" ht="15.75">
      <c r="A61" s="7" t="s">
        <v>610</v>
      </c>
      <c r="B61" s="34">
        <v>706</v>
      </c>
      <c r="C61" s="8" t="s">
        <v>79</v>
      </c>
      <c r="D61" s="8" t="s">
        <v>611</v>
      </c>
      <c r="E61" s="40">
        <v>230</v>
      </c>
      <c r="F61" s="40">
        <v>227</v>
      </c>
      <c r="G61" s="60"/>
      <c r="H61" s="60"/>
    </row>
    <row r="62" spans="1:8" ht="47.25">
      <c r="A62" s="7" t="s">
        <v>247</v>
      </c>
      <c r="B62" s="34">
        <v>706</v>
      </c>
      <c r="C62" s="8" t="s">
        <v>253</v>
      </c>
      <c r="D62" s="8"/>
      <c r="E62" s="40">
        <f>E63+E65+E67+E71+E73+E75+E69</f>
        <v>54455.899999999994</v>
      </c>
      <c r="F62" s="40">
        <f>F63+F65+F67+F71+F73+F75+F69</f>
        <v>55307</v>
      </c>
      <c r="G62" s="60"/>
      <c r="H62" s="60"/>
    </row>
    <row r="63" spans="1:8" ht="15.75">
      <c r="A63" s="7" t="s">
        <v>228</v>
      </c>
      <c r="B63" s="34">
        <v>706</v>
      </c>
      <c r="C63" s="8" t="s">
        <v>408</v>
      </c>
      <c r="D63" s="8"/>
      <c r="E63" s="40">
        <f>E64</f>
        <v>1395</v>
      </c>
      <c r="F63" s="40">
        <f>F64</f>
        <v>1395</v>
      </c>
      <c r="G63" s="60"/>
      <c r="H63" s="60"/>
    </row>
    <row r="64" spans="1:8" ht="31.5">
      <c r="A64" s="7" t="s">
        <v>615</v>
      </c>
      <c r="B64" s="34">
        <v>706</v>
      </c>
      <c r="C64" s="8" t="s">
        <v>408</v>
      </c>
      <c r="D64" s="8" t="s">
        <v>616</v>
      </c>
      <c r="E64" s="40">
        <v>1395</v>
      </c>
      <c r="F64" s="40">
        <v>1395</v>
      </c>
      <c r="G64" s="60"/>
      <c r="H64" s="60"/>
    </row>
    <row r="65" spans="1:8" ht="31.5">
      <c r="A65" s="7" t="s">
        <v>229</v>
      </c>
      <c r="B65" s="34">
        <v>706</v>
      </c>
      <c r="C65" s="8" t="s">
        <v>409</v>
      </c>
      <c r="D65" s="8"/>
      <c r="E65" s="40">
        <f>E66</f>
        <v>11807</v>
      </c>
      <c r="F65" s="40">
        <f>F66</f>
        <v>11807</v>
      </c>
      <c r="G65" s="60"/>
      <c r="H65" s="60"/>
    </row>
    <row r="66" spans="1:8" ht="31.5">
      <c r="A66" s="7" t="s">
        <v>615</v>
      </c>
      <c r="B66" s="34">
        <v>706</v>
      </c>
      <c r="C66" s="8" t="s">
        <v>409</v>
      </c>
      <c r="D66" s="8" t="s">
        <v>616</v>
      </c>
      <c r="E66" s="40">
        <v>11807</v>
      </c>
      <c r="F66" s="40">
        <v>11807</v>
      </c>
      <c r="G66" s="60"/>
      <c r="H66" s="60"/>
    </row>
    <row r="67" spans="1:8" ht="78.75">
      <c r="A67" s="7" t="s">
        <v>337</v>
      </c>
      <c r="B67" s="34">
        <v>706</v>
      </c>
      <c r="C67" s="8" t="s">
        <v>80</v>
      </c>
      <c r="D67" s="35"/>
      <c r="E67" s="40">
        <f>E68</f>
        <v>20378</v>
      </c>
      <c r="F67" s="40">
        <f>F68</f>
        <v>21193.1</v>
      </c>
      <c r="G67" s="60"/>
      <c r="H67" s="60"/>
    </row>
    <row r="68" spans="1:8" ht="31.5">
      <c r="A68" s="7" t="s">
        <v>615</v>
      </c>
      <c r="B68" s="34">
        <v>706</v>
      </c>
      <c r="C68" s="8" t="s">
        <v>80</v>
      </c>
      <c r="D68" s="8" t="s">
        <v>616</v>
      </c>
      <c r="E68" s="40">
        <v>20378</v>
      </c>
      <c r="F68" s="40">
        <v>21193.1</v>
      </c>
      <c r="G68" s="60"/>
      <c r="H68" s="60"/>
    </row>
    <row r="69" spans="1:8" ht="157.5">
      <c r="A69" s="7" t="s">
        <v>338</v>
      </c>
      <c r="B69" s="34">
        <v>706</v>
      </c>
      <c r="C69" s="8" t="s">
        <v>83</v>
      </c>
      <c r="D69" s="8"/>
      <c r="E69" s="40">
        <f>E70</f>
        <v>280.8</v>
      </c>
      <c r="F69" s="40">
        <f>F70</f>
        <v>280.8</v>
      </c>
      <c r="G69" s="60"/>
      <c r="H69" s="60"/>
    </row>
    <row r="70" spans="1:8" ht="15.75">
      <c r="A70" s="7" t="s">
        <v>620</v>
      </c>
      <c r="B70" s="34">
        <v>706</v>
      </c>
      <c r="C70" s="8" t="s">
        <v>83</v>
      </c>
      <c r="D70" s="8" t="s">
        <v>619</v>
      </c>
      <c r="E70" s="40">
        <v>280.8</v>
      </c>
      <c r="F70" s="40">
        <v>280.8</v>
      </c>
      <c r="G70" s="60"/>
      <c r="H70" s="60"/>
    </row>
    <row r="71" spans="1:8" ht="63">
      <c r="A71" s="7" t="s">
        <v>664</v>
      </c>
      <c r="B71" s="34">
        <v>706</v>
      </c>
      <c r="C71" s="8" t="s">
        <v>81</v>
      </c>
      <c r="D71" s="8"/>
      <c r="E71" s="40">
        <f>E72</f>
        <v>10818.7</v>
      </c>
      <c r="F71" s="40">
        <f>F72</f>
        <v>10818.7</v>
      </c>
      <c r="G71" s="60"/>
      <c r="H71" s="60"/>
    </row>
    <row r="72" spans="1:8" ht="31.5">
      <c r="A72" s="7" t="s">
        <v>615</v>
      </c>
      <c r="B72" s="34">
        <v>706</v>
      </c>
      <c r="C72" s="8" t="s">
        <v>81</v>
      </c>
      <c r="D72" s="8" t="s">
        <v>616</v>
      </c>
      <c r="E72" s="40">
        <v>10818.7</v>
      </c>
      <c r="F72" s="40">
        <v>10818.7</v>
      </c>
      <c r="G72" s="60"/>
      <c r="H72" s="60"/>
    </row>
    <row r="73" spans="1:8" ht="78.75">
      <c r="A73" s="7" t="s">
        <v>665</v>
      </c>
      <c r="B73" s="34">
        <v>706</v>
      </c>
      <c r="C73" s="8" t="s">
        <v>82</v>
      </c>
      <c r="D73" s="8"/>
      <c r="E73" s="40">
        <f>E74</f>
        <v>973.6</v>
      </c>
      <c r="F73" s="40">
        <f>F74</f>
        <v>1009.6</v>
      </c>
      <c r="G73" s="60"/>
      <c r="H73" s="60"/>
    </row>
    <row r="74" spans="1:8" ht="31.5">
      <c r="A74" s="7" t="s">
        <v>615</v>
      </c>
      <c r="B74" s="34">
        <v>706</v>
      </c>
      <c r="C74" s="8" t="s">
        <v>82</v>
      </c>
      <c r="D74" s="8" t="s">
        <v>619</v>
      </c>
      <c r="E74" s="40">
        <v>973.6</v>
      </c>
      <c r="F74" s="40">
        <v>1009.6</v>
      </c>
      <c r="G74" s="60"/>
      <c r="H74" s="60"/>
    </row>
    <row r="75" spans="1:8" ht="47.25">
      <c r="A75" s="7" t="s">
        <v>48</v>
      </c>
      <c r="B75" s="34">
        <v>706</v>
      </c>
      <c r="C75" s="8" t="s">
        <v>45</v>
      </c>
      <c r="D75" s="8"/>
      <c r="E75" s="63">
        <f>E76</f>
        <v>8802.8</v>
      </c>
      <c r="F75" s="40">
        <f>F76</f>
        <v>8802.8</v>
      </c>
      <c r="G75" s="60"/>
      <c r="H75" s="60"/>
    </row>
    <row r="76" spans="1:8" ht="31.5">
      <c r="A76" s="7" t="s">
        <v>615</v>
      </c>
      <c r="B76" s="34">
        <v>706</v>
      </c>
      <c r="C76" s="8" t="s">
        <v>45</v>
      </c>
      <c r="D76" s="8" t="s">
        <v>616</v>
      </c>
      <c r="E76" s="40">
        <v>8802.8</v>
      </c>
      <c r="F76" s="40">
        <v>8802.8</v>
      </c>
      <c r="G76" s="60"/>
      <c r="H76" s="60"/>
    </row>
    <row r="77" spans="1:8" ht="47.25">
      <c r="A77" s="7" t="s">
        <v>249</v>
      </c>
      <c r="B77" s="34">
        <v>706</v>
      </c>
      <c r="C77" s="8" t="s">
        <v>255</v>
      </c>
      <c r="D77" s="8"/>
      <c r="E77" s="40">
        <f>E80+E82+E78</f>
        <v>43021.299999999996</v>
      </c>
      <c r="F77" s="40">
        <f>F80+F82+F78</f>
        <v>44735.8</v>
      </c>
      <c r="G77" s="60"/>
      <c r="H77" s="60"/>
    </row>
    <row r="78" spans="1:8" ht="31.5">
      <c r="A78" s="7" t="s">
        <v>107</v>
      </c>
      <c r="B78" s="34">
        <v>706</v>
      </c>
      <c r="C78" s="8" t="s">
        <v>84</v>
      </c>
      <c r="D78" s="8"/>
      <c r="E78" s="40">
        <f>E79</f>
        <v>958.2</v>
      </c>
      <c r="F78" s="40">
        <f>F79</f>
        <v>996.5</v>
      </c>
      <c r="G78" s="60"/>
      <c r="H78" s="60"/>
    </row>
    <row r="79" spans="1:8" ht="15.75">
      <c r="A79" s="7" t="s">
        <v>620</v>
      </c>
      <c r="B79" s="34">
        <v>706</v>
      </c>
      <c r="C79" s="8" t="s">
        <v>84</v>
      </c>
      <c r="D79" s="8" t="s">
        <v>619</v>
      </c>
      <c r="E79" s="40">
        <v>958.2</v>
      </c>
      <c r="F79" s="40">
        <v>996.5</v>
      </c>
      <c r="G79" s="60"/>
      <c r="H79" s="60"/>
    </row>
    <row r="80" spans="1:8" ht="31.5">
      <c r="A80" s="7" t="s">
        <v>642</v>
      </c>
      <c r="B80" s="34">
        <v>706</v>
      </c>
      <c r="C80" s="8" t="s">
        <v>89</v>
      </c>
      <c r="D80" s="8"/>
      <c r="E80" s="40">
        <f>E81</f>
        <v>144</v>
      </c>
      <c r="F80" s="40">
        <f>F81</f>
        <v>144</v>
      </c>
      <c r="G80" s="60"/>
      <c r="H80" s="60"/>
    </row>
    <row r="81" spans="1:8" ht="31.5">
      <c r="A81" s="7" t="s">
        <v>638</v>
      </c>
      <c r="B81" s="34">
        <v>706</v>
      </c>
      <c r="C81" s="8" t="s">
        <v>89</v>
      </c>
      <c r="D81" s="8" t="s">
        <v>609</v>
      </c>
      <c r="E81" s="40">
        <v>144</v>
      </c>
      <c r="F81" s="40">
        <v>144</v>
      </c>
      <c r="G81" s="60"/>
      <c r="H81" s="60"/>
    </row>
    <row r="82" spans="1:8" ht="189">
      <c r="A82" s="7" t="s">
        <v>339</v>
      </c>
      <c r="B82" s="34">
        <v>706</v>
      </c>
      <c r="C82" s="8" t="s">
        <v>417</v>
      </c>
      <c r="D82" s="35"/>
      <c r="E82" s="40">
        <f>E83</f>
        <v>41919.1</v>
      </c>
      <c r="F82" s="40">
        <f>F83</f>
        <v>43595.3</v>
      </c>
      <c r="G82" s="60"/>
      <c r="H82" s="60"/>
    </row>
    <row r="83" spans="1:8" ht="15.75">
      <c r="A83" s="7" t="s">
        <v>620</v>
      </c>
      <c r="B83" s="34">
        <v>706</v>
      </c>
      <c r="C83" s="8" t="s">
        <v>417</v>
      </c>
      <c r="D83" s="8" t="s">
        <v>619</v>
      </c>
      <c r="E83" s="40">
        <v>41919.1</v>
      </c>
      <c r="F83" s="40">
        <v>43595.3</v>
      </c>
      <c r="G83" s="60"/>
      <c r="H83" s="60"/>
    </row>
    <row r="84" spans="1:8" s="125" customFormat="1" ht="47.25">
      <c r="A84" s="41" t="s">
        <v>133</v>
      </c>
      <c r="B84" s="44">
        <v>706</v>
      </c>
      <c r="C84" s="42" t="s">
        <v>256</v>
      </c>
      <c r="D84" s="42"/>
      <c r="E84" s="43">
        <f>E85</f>
        <v>12307</v>
      </c>
      <c r="F84" s="43">
        <f>F85</f>
        <v>12806</v>
      </c>
      <c r="G84" s="123"/>
      <c r="H84" s="123"/>
    </row>
    <row r="85" spans="1:8" ht="31.5">
      <c r="A85" s="7" t="s">
        <v>259</v>
      </c>
      <c r="B85" s="34">
        <v>706</v>
      </c>
      <c r="C85" s="8" t="s">
        <v>413</v>
      </c>
      <c r="D85" s="8"/>
      <c r="E85" s="40">
        <f>E86</f>
        <v>12307</v>
      </c>
      <c r="F85" s="40">
        <f>F86</f>
        <v>12806</v>
      </c>
      <c r="G85" s="60"/>
      <c r="H85" s="60"/>
    </row>
    <row r="86" spans="1:8" ht="15.75">
      <c r="A86" s="7" t="s">
        <v>223</v>
      </c>
      <c r="B86" s="34">
        <v>706</v>
      </c>
      <c r="C86" s="8" t="s">
        <v>414</v>
      </c>
      <c r="D86" s="8"/>
      <c r="E86" s="40">
        <f>E87+E88+E89</f>
        <v>12307</v>
      </c>
      <c r="F86" s="40">
        <f>F87+F88+F89</f>
        <v>12806</v>
      </c>
      <c r="G86" s="60"/>
      <c r="H86" s="60"/>
    </row>
    <row r="87" spans="1:8" ht="63">
      <c r="A87" s="7" t="s">
        <v>607</v>
      </c>
      <c r="B87" s="34">
        <v>706</v>
      </c>
      <c r="C87" s="8" t="s">
        <v>414</v>
      </c>
      <c r="D87" s="8" t="s">
        <v>608</v>
      </c>
      <c r="E87" s="40">
        <v>11405</v>
      </c>
      <c r="F87" s="40">
        <v>11861</v>
      </c>
      <c r="G87" s="60"/>
      <c r="H87" s="60"/>
    </row>
    <row r="88" spans="1:8" ht="31.5">
      <c r="A88" s="7" t="s">
        <v>638</v>
      </c>
      <c r="B88" s="34">
        <v>706</v>
      </c>
      <c r="C88" s="8" t="s">
        <v>414</v>
      </c>
      <c r="D88" s="8" t="s">
        <v>609</v>
      </c>
      <c r="E88" s="40">
        <v>901</v>
      </c>
      <c r="F88" s="40">
        <v>944</v>
      </c>
      <c r="G88" s="60"/>
      <c r="H88" s="60"/>
    </row>
    <row r="89" spans="1:8" ht="15.75">
      <c r="A89" s="7" t="s">
        <v>610</v>
      </c>
      <c r="B89" s="34">
        <v>706</v>
      </c>
      <c r="C89" s="8" t="s">
        <v>414</v>
      </c>
      <c r="D89" s="8" t="s">
        <v>611</v>
      </c>
      <c r="E89" s="40">
        <v>1</v>
      </c>
      <c r="F89" s="40">
        <v>1</v>
      </c>
      <c r="G89" s="60"/>
      <c r="H89" s="60"/>
    </row>
    <row r="90" spans="1:8" s="125" customFormat="1" ht="47.25">
      <c r="A90" s="41" t="s">
        <v>261</v>
      </c>
      <c r="B90" s="44">
        <v>706</v>
      </c>
      <c r="C90" s="42" t="s">
        <v>262</v>
      </c>
      <c r="D90" s="42"/>
      <c r="E90" s="43">
        <f>E91+E94+E97</f>
        <v>54314</v>
      </c>
      <c r="F90" s="43">
        <f>F91+F94+F97</f>
        <v>56284</v>
      </c>
      <c r="G90" s="123"/>
      <c r="H90" s="123"/>
    </row>
    <row r="91" spans="1:8" ht="31.5">
      <c r="A91" s="7" t="s">
        <v>263</v>
      </c>
      <c r="B91" s="34">
        <v>706</v>
      </c>
      <c r="C91" s="8" t="s">
        <v>264</v>
      </c>
      <c r="D91" s="8"/>
      <c r="E91" s="40">
        <f>E92</f>
        <v>13269</v>
      </c>
      <c r="F91" s="40">
        <f>F92</f>
        <v>13743</v>
      </c>
      <c r="G91" s="60"/>
      <c r="H91" s="60"/>
    </row>
    <row r="92" spans="1:8" ht="15.75">
      <c r="A92" s="7" t="s">
        <v>621</v>
      </c>
      <c r="B92" s="34">
        <v>706</v>
      </c>
      <c r="C92" s="8" t="s">
        <v>265</v>
      </c>
      <c r="D92" s="8"/>
      <c r="E92" s="40">
        <f>E93</f>
        <v>13269</v>
      </c>
      <c r="F92" s="40">
        <f>F93</f>
        <v>13743</v>
      </c>
      <c r="G92" s="60"/>
      <c r="H92" s="60"/>
    </row>
    <row r="93" spans="1:8" ht="31.5">
      <c r="A93" s="7" t="s">
        <v>615</v>
      </c>
      <c r="B93" s="34">
        <v>706</v>
      </c>
      <c r="C93" s="8" t="s">
        <v>265</v>
      </c>
      <c r="D93" s="8" t="s">
        <v>616</v>
      </c>
      <c r="E93" s="40">
        <v>13269</v>
      </c>
      <c r="F93" s="40">
        <v>13743</v>
      </c>
      <c r="G93" s="60"/>
      <c r="H93" s="60"/>
    </row>
    <row r="94" spans="1:8" ht="31.5">
      <c r="A94" s="7" t="s">
        <v>266</v>
      </c>
      <c r="B94" s="34">
        <v>706</v>
      </c>
      <c r="C94" s="8" t="s">
        <v>267</v>
      </c>
      <c r="D94" s="8"/>
      <c r="E94" s="40">
        <f>E95</f>
        <v>38545</v>
      </c>
      <c r="F94" s="40">
        <f>F95</f>
        <v>39941</v>
      </c>
      <c r="G94" s="60"/>
      <c r="H94" s="60"/>
    </row>
    <row r="95" spans="1:8" ht="15.75">
      <c r="A95" s="7" t="s">
        <v>531</v>
      </c>
      <c r="B95" s="34">
        <v>706</v>
      </c>
      <c r="C95" s="8" t="s">
        <v>268</v>
      </c>
      <c r="D95" s="8"/>
      <c r="E95" s="40">
        <f>E96</f>
        <v>38545</v>
      </c>
      <c r="F95" s="40">
        <f>F96</f>
        <v>39941</v>
      </c>
      <c r="G95" s="60"/>
      <c r="H95" s="60"/>
    </row>
    <row r="96" spans="1:8" ht="31.5">
      <c r="A96" s="7" t="s">
        <v>615</v>
      </c>
      <c r="B96" s="34">
        <v>706</v>
      </c>
      <c r="C96" s="8" t="s">
        <v>268</v>
      </c>
      <c r="D96" s="8" t="s">
        <v>616</v>
      </c>
      <c r="E96" s="40">
        <v>38545</v>
      </c>
      <c r="F96" s="40">
        <v>39941</v>
      </c>
      <c r="G96" s="60"/>
      <c r="H96" s="60"/>
    </row>
    <row r="97" spans="1:8" ht="47.25">
      <c r="A97" s="7" t="s">
        <v>6</v>
      </c>
      <c r="B97" s="34">
        <v>706</v>
      </c>
      <c r="C97" s="8" t="s">
        <v>269</v>
      </c>
      <c r="D97" s="8"/>
      <c r="E97" s="40">
        <f>E98</f>
        <v>2500</v>
      </c>
      <c r="F97" s="40">
        <f>F98</f>
        <v>2600</v>
      </c>
      <c r="G97" s="60"/>
      <c r="H97" s="60"/>
    </row>
    <row r="98" spans="1:8" ht="15.75">
      <c r="A98" s="7" t="s">
        <v>504</v>
      </c>
      <c r="B98" s="34">
        <v>706</v>
      </c>
      <c r="C98" s="8" t="s">
        <v>270</v>
      </c>
      <c r="D98" s="8"/>
      <c r="E98" s="40">
        <f>E99</f>
        <v>2500</v>
      </c>
      <c r="F98" s="40">
        <f>F99</f>
        <v>2600</v>
      </c>
      <c r="G98" s="60"/>
      <c r="H98" s="60"/>
    </row>
    <row r="99" spans="1:8" ht="31.5">
      <c r="A99" s="7" t="s">
        <v>615</v>
      </c>
      <c r="B99" s="34">
        <v>706</v>
      </c>
      <c r="C99" s="8" t="s">
        <v>270</v>
      </c>
      <c r="D99" s="8" t="s">
        <v>616</v>
      </c>
      <c r="E99" s="40">
        <v>2500</v>
      </c>
      <c r="F99" s="40">
        <v>2600</v>
      </c>
      <c r="G99" s="60"/>
      <c r="H99" s="60"/>
    </row>
    <row r="100" spans="1:8" s="125" customFormat="1" ht="47.25">
      <c r="A100" s="41" t="s">
        <v>0</v>
      </c>
      <c r="B100" s="44">
        <v>706</v>
      </c>
      <c r="C100" s="42" t="s">
        <v>271</v>
      </c>
      <c r="D100" s="42"/>
      <c r="E100" s="43">
        <f>E102</f>
        <v>2300</v>
      </c>
      <c r="F100" s="43">
        <f>F102</f>
        <v>2400</v>
      </c>
      <c r="G100" s="123"/>
      <c r="H100" s="123"/>
    </row>
    <row r="101" spans="1:8" ht="47.25">
      <c r="A101" s="7" t="s">
        <v>654</v>
      </c>
      <c r="B101" s="34">
        <v>706</v>
      </c>
      <c r="C101" s="8" t="s">
        <v>272</v>
      </c>
      <c r="D101" s="8"/>
      <c r="E101" s="40">
        <f>E102</f>
        <v>2300</v>
      </c>
      <c r="F101" s="40">
        <f>F102</f>
        <v>2400</v>
      </c>
      <c r="G101" s="60"/>
      <c r="H101" s="60"/>
    </row>
    <row r="102" spans="1:8" ht="15.75">
      <c r="A102" s="7" t="s">
        <v>460</v>
      </c>
      <c r="B102" s="34">
        <v>706</v>
      </c>
      <c r="C102" s="8" t="s">
        <v>273</v>
      </c>
      <c r="D102" s="8"/>
      <c r="E102" s="40">
        <f>E103</f>
        <v>2300</v>
      </c>
      <c r="F102" s="40">
        <f>F103</f>
        <v>2400</v>
      </c>
      <c r="G102" s="60"/>
      <c r="H102" s="60"/>
    </row>
    <row r="103" spans="1:8" ht="15.75">
      <c r="A103" s="7" t="s">
        <v>610</v>
      </c>
      <c r="B103" s="34">
        <v>706</v>
      </c>
      <c r="C103" s="8" t="s">
        <v>273</v>
      </c>
      <c r="D103" s="8" t="s">
        <v>611</v>
      </c>
      <c r="E103" s="40">
        <v>2300</v>
      </c>
      <c r="F103" s="40">
        <v>2400</v>
      </c>
      <c r="G103" s="60"/>
      <c r="H103" s="60"/>
    </row>
    <row r="104" spans="1:8" s="125" customFormat="1" ht="63">
      <c r="A104" s="41" t="s">
        <v>1</v>
      </c>
      <c r="B104" s="44">
        <v>706</v>
      </c>
      <c r="C104" s="42" t="s">
        <v>274</v>
      </c>
      <c r="D104" s="42"/>
      <c r="E104" s="43">
        <f>E105+E119+E123</f>
        <v>20186.6</v>
      </c>
      <c r="F104" s="43">
        <f>F105+F119+F123</f>
        <v>20418.6</v>
      </c>
      <c r="G104" s="123"/>
      <c r="H104" s="123"/>
    </row>
    <row r="105" spans="1:8" ht="31.5">
      <c r="A105" s="41" t="s">
        <v>394</v>
      </c>
      <c r="B105" s="34">
        <v>706</v>
      </c>
      <c r="C105" s="42" t="s">
        <v>383</v>
      </c>
      <c r="D105" s="42"/>
      <c r="E105" s="43">
        <f>E106+E109+E112</f>
        <v>17876</v>
      </c>
      <c r="F105" s="43">
        <f>F106+F109+F112</f>
        <v>18108</v>
      </c>
      <c r="G105" s="60"/>
      <c r="H105" s="60"/>
    </row>
    <row r="106" spans="1:8" ht="31.5">
      <c r="A106" s="7" t="s">
        <v>648</v>
      </c>
      <c r="B106" s="34">
        <v>706</v>
      </c>
      <c r="C106" s="8" t="s">
        <v>384</v>
      </c>
      <c r="D106" s="8"/>
      <c r="E106" s="40">
        <f>E107</f>
        <v>2600</v>
      </c>
      <c r="F106" s="40">
        <f>F107</f>
        <v>2600</v>
      </c>
      <c r="G106" s="60"/>
      <c r="H106" s="60"/>
    </row>
    <row r="107" spans="1:8" ht="15.75">
      <c r="A107" s="7" t="s">
        <v>142</v>
      </c>
      <c r="B107" s="34">
        <v>706</v>
      </c>
      <c r="C107" s="8" t="s">
        <v>385</v>
      </c>
      <c r="D107" s="8"/>
      <c r="E107" s="40">
        <f>E108</f>
        <v>2600</v>
      </c>
      <c r="F107" s="40">
        <f>F108</f>
        <v>2600</v>
      </c>
      <c r="G107" s="60"/>
      <c r="H107" s="60"/>
    </row>
    <row r="108" spans="1:8" ht="15.75">
      <c r="A108" s="7" t="s">
        <v>610</v>
      </c>
      <c r="B108" s="34">
        <v>706</v>
      </c>
      <c r="C108" s="8" t="s">
        <v>385</v>
      </c>
      <c r="D108" s="8" t="s">
        <v>611</v>
      </c>
      <c r="E108" s="40">
        <v>2600</v>
      </c>
      <c r="F108" s="40">
        <v>2600</v>
      </c>
      <c r="G108" s="60"/>
      <c r="H108" s="60"/>
    </row>
    <row r="109" spans="1:8" ht="47.25">
      <c r="A109" s="7" t="s">
        <v>66</v>
      </c>
      <c r="B109" s="34">
        <v>706</v>
      </c>
      <c r="C109" s="8" t="s">
        <v>395</v>
      </c>
      <c r="D109" s="8"/>
      <c r="E109" s="40">
        <f>E110</f>
        <v>2946</v>
      </c>
      <c r="F109" s="40">
        <f>F110</f>
        <v>3063</v>
      </c>
      <c r="G109" s="60"/>
      <c r="H109" s="60"/>
    </row>
    <row r="110" spans="1:8" ht="31.5">
      <c r="A110" s="7" t="s">
        <v>612</v>
      </c>
      <c r="B110" s="34">
        <v>706</v>
      </c>
      <c r="C110" s="8" t="s">
        <v>396</v>
      </c>
      <c r="D110" s="8"/>
      <c r="E110" s="40">
        <f>E111</f>
        <v>2946</v>
      </c>
      <c r="F110" s="40">
        <f>F111</f>
        <v>3063</v>
      </c>
      <c r="G110" s="60"/>
      <c r="H110" s="60"/>
    </row>
    <row r="111" spans="1:8" ht="31.5">
      <c r="A111" s="7" t="s">
        <v>615</v>
      </c>
      <c r="B111" s="34">
        <v>706</v>
      </c>
      <c r="C111" s="8" t="s">
        <v>396</v>
      </c>
      <c r="D111" s="8" t="s">
        <v>616</v>
      </c>
      <c r="E111" s="40">
        <v>2946</v>
      </c>
      <c r="F111" s="40">
        <v>3063</v>
      </c>
      <c r="G111" s="60"/>
      <c r="H111" s="60"/>
    </row>
    <row r="112" spans="1:8" ht="78.75">
      <c r="A112" s="7" t="s">
        <v>67</v>
      </c>
      <c r="B112" s="34">
        <v>706</v>
      </c>
      <c r="C112" s="8" t="s">
        <v>397</v>
      </c>
      <c r="D112" s="8"/>
      <c r="E112" s="40">
        <f>E113+E117</f>
        <v>12330</v>
      </c>
      <c r="F112" s="40">
        <f>F113+F117</f>
        <v>12445</v>
      </c>
      <c r="G112" s="60"/>
      <c r="H112" s="60"/>
    </row>
    <row r="113" spans="1:8" ht="15.75">
      <c r="A113" s="7" t="s">
        <v>639</v>
      </c>
      <c r="B113" s="34">
        <v>706</v>
      </c>
      <c r="C113" s="8" t="s">
        <v>398</v>
      </c>
      <c r="D113" s="8"/>
      <c r="E113" s="40">
        <f>E114+E115+E116</f>
        <v>11330</v>
      </c>
      <c r="F113" s="40">
        <f>F114+F115+F116</f>
        <v>11445</v>
      </c>
      <c r="G113" s="60"/>
      <c r="H113" s="60"/>
    </row>
    <row r="114" spans="1:8" ht="63">
      <c r="A114" s="7" t="s">
        <v>607</v>
      </c>
      <c r="B114" s="34">
        <v>706</v>
      </c>
      <c r="C114" s="8" t="s">
        <v>398</v>
      </c>
      <c r="D114" s="8" t="s">
        <v>608</v>
      </c>
      <c r="E114" s="40">
        <v>8293</v>
      </c>
      <c r="F114" s="40">
        <v>8294</v>
      </c>
      <c r="G114" s="60"/>
      <c r="H114" s="60"/>
    </row>
    <row r="115" spans="1:8" ht="31.5">
      <c r="A115" s="7" t="s">
        <v>638</v>
      </c>
      <c r="B115" s="34">
        <v>706</v>
      </c>
      <c r="C115" s="8" t="s">
        <v>398</v>
      </c>
      <c r="D115" s="8" t="s">
        <v>609</v>
      </c>
      <c r="E115" s="40">
        <v>2869</v>
      </c>
      <c r="F115" s="40">
        <v>2984</v>
      </c>
      <c r="G115" s="60"/>
      <c r="H115" s="60"/>
    </row>
    <row r="116" spans="1:8" ht="15.75">
      <c r="A116" s="7" t="s">
        <v>610</v>
      </c>
      <c r="B116" s="34">
        <v>706</v>
      </c>
      <c r="C116" s="8" t="s">
        <v>398</v>
      </c>
      <c r="D116" s="8" t="s">
        <v>611</v>
      </c>
      <c r="E116" s="40">
        <v>168</v>
      </c>
      <c r="F116" s="40">
        <v>167</v>
      </c>
      <c r="G116" s="60"/>
      <c r="H116" s="60"/>
    </row>
    <row r="117" spans="1:8" ht="15.75">
      <c r="A117" s="7" t="s">
        <v>142</v>
      </c>
      <c r="B117" s="34">
        <v>706</v>
      </c>
      <c r="C117" s="8" t="s">
        <v>401</v>
      </c>
      <c r="D117" s="8"/>
      <c r="E117" s="40">
        <f>E118</f>
        <v>1000</v>
      </c>
      <c r="F117" s="40">
        <f>F118</f>
        <v>1000</v>
      </c>
      <c r="G117" s="60"/>
      <c r="H117" s="60"/>
    </row>
    <row r="118" spans="1:8" ht="31.5">
      <c r="A118" s="7" t="s">
        <v>638</v>
      </c>
      <c r="B118" s="34">
        <v>706</v>
      </c>
      <c r="C118" s="8" t="s">
        <v>401</v>
      </c>
      <c r="D118" s="8" t="s">
        <v>609</v>
      </c>
      <c r="E118" s="40">
        <v>1000</v>
      </c>
      <c r="F118" s="40">
        <v>1000</v>
      </c>
      <c r="G118" s="60"/>
      <c r="H118" s="60"/>
    </row>
    <row r="119" spans="1:8" ht="15.75">
      <c r="A119" s="41" t="s">
        <v>389</v>
      </c>
      <c r="B119" s="34">
        <v>706</v>
      </c>
      <c r="C119" s="42" t="s">
        <v>386</v>
      </c>
      <c r="D119" s="42"/>
      <c r="E119" s="43">
        <f aca="true" t="shared" si="0" ref="E119:F121">E120</f>
        <v>500</v>
      </c>
      <c r="F119" s="43">
        <f t="shared" si="0"/>
        <v>500</v>
      </c>
      <c r="G119" s="60"/>
      <c r="H119" s="60"/>
    </row>
    <row r="120" spans="1:8" ht="31.5">
      <c r="A120" s="7" t="s">
        <v>392</v>
      </c>
      <c r="B120" s="34">
        <v>706</v>
      </c>
      <c r="C120" s="8" t="s">
        <v>387</v>
      </c>
      <c r="D120" s="8"/>
      <c r="E120" s="40">
        <f t="shared" si="0"/>
        <v>500</v>
      </c>
      <c r="F120" s="40">
        <f t="shared" si="0"/>
        <v>500</v>
      </c>
      <c r="G120" s="60"/>
      <c r="H120" s="60"/>
    </row>
    <row r="121" spans="1:8" ht="15.75">
      <c r="A121" s="7" t="s">
        <v>142</v>
      </c>
      <c r="B121" s="34">
        <v>706</v>
      </c>
      <c r="C121" s="8" t="s">
        <v>388</v>
      </c>
      <c r="D121" s="8"/>
      <c r="E121" s="40">
        <f t="shared" si="0"/>
        <v>500</v>
      </c>
      <c r="F121" s="40">
        <f t="shared" si="0"/>
        <v>500</v>
      </c>
      <c r="G121" s="60"/>
      <c r="H121" s="60"/>
    </row>
    <row r="122" spans="1:8" ht="15.75">
      <c r="A122" s="7" t="s">
        <v>610</v>
      </c>
      <c r="B122" s="34">
        <v>706</v>
      </c>
      <c r="C122" s="8" t="s">
        <v>388</v>
      </c>
      <c r="D122" s="8" t="s">
        <v>611</v>
      </c>
      <c r="E122" s="40">
        <v>500</v>
      </c>
      <c r="F122" s="40">
        <v>500</v>
      </c>
      <c r="G122" s="60"/>
      <c r="H122" s="60"/>
    </row>
    <row r="123" spans="1:8" ht="31.5">
      <c r="A123" s="41" t="s">
        <v>393</v>
      </c>
      <c r="B123" s="34">
        <v>706</v>
      </c>
      <c r="C123" s="8" t="s">
        <v>390</v>
      </c>
      <c r="D123" s="8"/>
      <c r="E123" s="40">
        <f>E124</f>
        <v>1810.6</v>
      </c>
      <c r="F123" s="40">
        <f>F124</f>
        <v>1810.6</v>
      </c>
      <c r="G123" s="60"/>
      <c r="H123" s="60"/>
    </row>
    <row r="124" spans="1:8" ht="31.5">
      <c r="A124" s="7" t="s">
        <v>100</v>
      </c>
      <c r="B124" s="34">
        <v>706</v>
      </c>
      <c r="C124" s="8" t="s">
        <v>391</v>
      </c>
      <c r="D124" s="8"/>
      <c r="E124" s="40">
        <f>E125+E127</f>
        <v>1810.6</v>
      </c>
      <c r="F124" s="40">
        <f>F125+F127</f>
        <v>1810.6</v>
      </c>
      <c r="G124" s="60"/>
      <c r="H124" s="60"/>
    </row>
    <row r="125" spans="1:8" ht="47.25">
      <c r="A125" s="7" t="s">
        <v>649</v>
      </c>
      <c r="B125" s="34">
        <v>706</v>
      </c>
      <c r="C125" s="8" t="s">
        <v>399</v>
      </c>
      <c r="D125" s="8"/>
      <c r="E125" s="40">
        <f>E126</f>
        <v>672.4</v>
      </c>
      <c r="F125" s="40">
        <f>F126</f>
        <v>672.4</v>
      </c>
      <c r="G125" s="60"/>
      <c r="H125" s="60"/>
    </row>
    <row r="126" spans="1:8" ht="31.5">
      <c r="A126" s="7" t="s">
        <v>638</v>
      </c>
      <c r="B126" s="34">
        <v>706</v>
      </c>
      <c r="C126" s="8" t="s">
        <v>399</v>
      </c>
      <c r="D126" s="8" t="s">
        <v>609</v>
      </c>
      <c r="E126" s="40">
        <v>672.4</v>
      </c>
      <c r="F126" s="40">
        <v>672.4</v>
      </c>
      <c r="G126" s="60"/>
      <c r="H126" s="60"/>
    </row>
    <row r="127" spans="1:8" ht="47.25">
      <c r="A127" s="7" t="s">
        <v>650</v>
      </c>
      <c r="B127" s="34">
        <v>706</v>
      </c>
      <c r="C127" s="8" t="s">
        <v>400</v>
      </c>
      <c r="D127" s="8"/>
      <c r="E127" s="40">
        <f>E128</f>
        <v>1138.2</v>
      </c>
      <c r="F127" s="40">
        <f>F128</f>
        <v>1138.2</v>
      </c>
      <c r="G127" s="60"/>
      <c r="H127" s="60"/>
    </row>
    <row r="128" spans="1:8" ht="31.5">
      <c r="A128" s="7" t="s">
        <v>638</v>
      </c>
      <c r="B128" s="34">
        <v>706</v>
      </c>
      <c r="C128" s="8" t="s">
        <v>400</v>
      </c>
      <c r="D128" s="8" t="s">
        <v>609</v>
      </c>
      <c r="E128" s="40">
        <v>1138.2</v>
      </c>
      <c r="F128" s="40">
        <v>1138.2</v>
      </c>
      <c r="G128" s="60"/>
      <c r="H128" s="60"/>
    </row>
    <row r="129" spans="1:8" s="125" customFormat="1" ht="31.5">
      <c r="A129" s="41" t="s">
        <v>2</v>
      </c>
      <c r="B129" s="44">
        <v>706</v>
      </c>
      <c r="C129" s="42" t="s">
        <v>275</v>
      </c>
      <c r="D129" s="42"/>
      <c r="E129" s="43">
        <f>E130+E142+E147+E150+E153</f>
        <v>127089.19999999998</v>
      </c>
      <c r="F129" s="43">
        <f>F130+F142+F147+F150+F153</f>
        <v>130472.9</v>
      </c>
      <c r="G129" s="123"/>
      <c r="H129" s="123"/>
    </row>
    <row r="130" spans="1:8" ht="47.25">
      <c r="A130" s="7" t="s">
        <v>277</v>
      </c>
      <c r="B130" s="34">
        <v>706</v>
      </c>
      <c r="C130" s="8" t="s">
        <v>276</v>
      </c>
      <c r="D130" s="8"/>
      <c r="E130" s="40">
        <f>E131+E133+E135+E137+E139</f>
        <v>86859.79999999999</v>
      </c>
      <c r="F130" s="40">
        <f>F131+F133+F135+F137+F139</f>
        <v>88910.4</v>
      </c>
      <c r="G130" s="60"/>
      <c r="H130" s="60"/>
    </row>
    <row r="131" spans="1:8" ht="15.75">
      <c r="A131" s="7" t="s">
        <v>635</v>
      </c>
      <c r="B131" s="34">
        <v>706</v>
      </c>
      <c r="C131" s="8" t="s">
        <v>278</v>
      </c>
      <c r="D131" s="8"/>
      <c r="E131" s="40">
        <f>E132</f>
        <v>29717</v>
      </c>
      <c r="F131" s="40">
        <f>F132</f>
        <v>30853</v>
      </c>
      <c r="G131" s="60"/>
      <c r="H131" s="60"/>
    </row>
    <row r="132" spans="1:8" ht="31.5">
      <c r="A132" s="7" t="s">
        <v>615</v>
      </c>
      <c r="B132" s="34">
        <v>706</v>
      </c>
      <c r="C132" s="8" t="s">
        <v>278</v>
      </c>
      <c r="D132" s="8" t="s">
        <v>616</v>
      </c>
      <c r="E132" s="40">
        <v>29717</v>
      </c>
      <c r="F132" s="40">
        <v>30853</v>
      </c>
      <c r="G132" s="60"/>
      <c r="H132" s="60"/>
    </row>
    <row r="133" spans="1:8" ht="15.75">
      <c r="A133" s="7" t="s">
        <v>500</v>
      </c>
      <c r="B133" s="34">
        <v>706</v>
      </c>
      <c r="C133" s="8" t="s">
        <v>279</v>
      </c>
      <c r="D133" s="8"/>
      <c r="E133" s="40">
        <f>E134</f>
        <v>18026</v>
      </c>
      <c r="F133" s="40">
        <f>F134</f>
        <v>18758</v>
      </c>
      <c r="G133" s="60"/>
      <c r="H133" s="60"/>
    </row>
    <row r="134" spans="1:8" ht="31.5">
      <c r="A134" s="7" t="s">
        <v>615</v>
      </c>
      <c r="B134" s="34">
        <v>706</v>
      </c>
      <c r="C134" s="8" t="s">
        <v>279</v>
      </c>
      <c r="D134" s="8" t="s">
        <v>616</v>
      </c>
      <c r="E134" s="40">
        <v>18026</v>
      </c>
      <c r="F134" s="40">
        <v>18758</v>
      </c>
      <c r="G134" s="60"/>
      <c r="H134" s="60"/>
    </row>
    <row r="135" spans="1:8" ht="15.75">
      <c r="A135" s="7" t="s">
        <v>636</v>
      </c>
      <c r="B135" s="34">
        <v>706</v>
      </c>
      <c r="C135" s="8" t="s">
        <v>280</v>
      </c>
      <c r="D135" s="8"/>
      <c r="E135" s="40">
        <f>E136</f>
        <v>750</v>
      </c>
      <c r="F135" s="40">
        <f>F136</f>
        <v>550</v>
      </c>
      <c r="G135" s="60"/>
      <c r="H135" s="60"/>
    </row>
    <row r="136" spans="1:8" ht="31.5">
      <c r="A136" s="7" t="s">
        <v>638</v>
      </c>
      <c r="B136" s="34">
        <v>706</v>
      </c>
      <c r="C136" s="8" t="s">
        <v>280</v>
      </c>
      <c r="D136" s="8" t="s">
        <v>609</v>
      </c>
      <c r="E136" s="40">
        <v>750</v>
      </c>
      <c r="F136" s="40">
        <v>550</v>
      </c>
      <c r="G136" s="60"/>
      <c r="H136" s="60"/>
    </row>
    <row r="137" spans="1:8" ht="47.25">
      <c r="A137" s="7" t="s">
        <v>681</v>
      </c>
      <c r="B137" s="34">
        <v>706</v>
      </c>
      <c r="C137" s="8" t="s">
        <v>682</v>
      </c>
      <c r="D137" s="8"/>
      <c r="E137" s="40">
        <f>E138</f>
        <v>3638.1</v>
      </c>
      <c r="F137" s="40">
        <f>F138</f>
        <v>3638.1</v>
      </c>
      <c r="G137" s="60"/>
      <c r="H137" s="60"/>
    </row>
    <row r="138" spans="1:8" ht="31.5">
      <c r="A138" s="7" t="s">
        <v>615</v>
      </c>
      <c r="B138" s="34">
        <v>706</v>
      </c>
      <c r="C138" s="8" t="s">
        <v>682</v>
      </c>
      <c r="D138" s="8" t="s">
        <v>616</v>
      </c>
      <c r="E138" s="40">
        <v>3638.1</v>
      </c>
      <c r="F138" s="40">
        <v>3638.1</v>
      </c>
      <c r="G138" s="60"/>
      <c r="H138" s="60"/>
    </row>
    <row r="139" spans="1:8" ht="78.75">
      <c r="A139" s="2" t="s">
        <v>991</v>
      </c>
      <c r="B139" s="34">
        <v>706</v>
      </c>
      <c r="C139" s="8" t="s">
        <v>51</v>
      </c>
      <c r="D139" s="8"/>
      <c r="E139" s="40">
        <f>E141+E140</f>
        <v>34728.7</v>
      </c>
      <c r="F139" s="40">
        <f>F141+F140</f>
        <v>35111.3</v>
      </c>
      <c r="G139" s="60"/>
      <c r="H139" s="60"/>
    </row>
    <row r="140" spans="1:8" ht="15.75">
      <c r="A140" s="2" t="s">
        <v>466</v>
      </c>
      <c r="B140" s="34">
        <v>706</v>
      </c>
      <c r="C140" s="8" t="s">
        <v>51</v>
      </c>
      <c r="D140" s="8" t="s">
        <v>618</v>
      </c>
      <c r="E140" s="40">
        <v>8707.3</v>
      </c>
      <c r="F140" s="40">
        <v>8804.2</v>
      </c>
      <c r="G140" s="60"/>
      <c r="H140" s="60"/>
    </row>
    <row r="141" spans="1:8" ht="31.5">
      <c r="A141" s="7" t="s">
        <v>615</v>
      </c>
      <c r="B141" s="34">
        <v>706</v>
      </c>
      <c r="C141" s="8" t="s">
        <v>51</v>
      </c>
      <c r="D141" s="8" t="s">
        <v>616</v>
      </c>
      <c r="E141" s="40">
        <v>26021.4</v>
      </c>
      <c r="F141" s="40">
        <v>26307.1</v>
      </c>
      <c r="G141" s="60"/>
      <c r="H141" s="60"/>
    </row>
    <row r="142" spans="1:8" ht="31.5">
      <c r="A142" s="7" t="s">
        <v>4</v>
      </c>
      <c r="B142" s="34">
        <v>706</v>
      </c>
      <c r="C142" s="8" t="s">
        <v>281</v>
      </c>
      <c r="D142" s="8"/>
      <c r="E142" s="40">
        <f>E143+E145</f>
        <v>35057.4</v>
      </c>
      <c r="F142" s="40">
        <f>F143+F145</f>
        <v>36190.5</v>
      </c>
      <c r="G142" s="60"/>
      <c r="H142" s="60"/>
    </row>
    <row r="143" spans="1:8" ht="15.75">
      <c r="A143" s="7" t="s">
        <v>230</v>
      </c>
      <c r="B143" s="34">
        <v>706</v>
      </c>
      <c r="C143" s="8" t="s">
        <v>282</v>
      </c>
      <c r="D143" s="8"/>
      <c r="E143" s="40">
        <f>E144</f>
        <v>27974</v>
      </c>
      <c r="F143" s="40">
        <f>F144</f>
        <v>29028</v>
      </c>
      <c r="G143" s="60"/>
      <c r="H143" s="60"/>
    </row>
    <row r="144" spans="1:8" ht="31.5">
      <c r="A144" s="7" t="s">
        <v>615</v>
      </c>
      <c r="B144" s="34">
        <v>706</v>
      </c>
      <c r="C144" s="8" t="s">
        <v>282</v>
      </c>
      <c r="D144" s="8" t="s">
        <v>616</v>
      </c>
      <c r="E144" s="40">
        <v>27974</v>
      </c>
      <c r="F144" s="40">
        <v>29028</v>
      </c>
      <c r="G144" s="60"/>
      <c r="H144" s="60"/>
    </row>
    <row r="145" spans="1:8" ht="47.25">
      <c r="A145" s="2" t="s">
        <v>990</v>
      </c>
      <c r="B145" s="34">
        <v>706</v>
      </c>
      <c r="C145" s="8" t="s">
        <v>50</v>
      </c>
      <c r="D145" s="8"/>
      <c r="E145" s="40">
        <f>E146</f>
        <v>7083.4</v>
      </c>
      <c r="F145" s="40">
        <f>F146</f>
        <v>7162.5</v>
      </c>
      <c r="G145" s="60"/>
      <c r="H145" s="60"/>
    </row>
    <row r="146" spans="1:8" ht="31.5">
      <c r="A146" s="7" t="s">
        <v>615</v>
      </c>
      <c r="B146" s="34">
        <v>706</v>
      </c>
      <c r="C146" s="8" t="s">
        <v>50</v>
      </c>
      <c r="D146" s="8" t="s">
        <v>616</v>
      </c>
      <c r="E146" s="40">
        <v>7083.4</v>
      </c>
      <c r="F146" s="40">
        <v>7162.5</v>
      </c>
      <c r="G146" s="60"/>
      <c r="H146" s="60"/>
    </row>
    <row r="147" spans="1:8" ht="31.5">
      <c r="A147" s="7" t="s">
        <v>68</v>
      </c>
      <c r="B147" s="34">
        <v>706</v>
      </c>
      <c r="C147" s="8" t="s">
        <v>283</v>
      </c>
      <c r="D147" s="8"/>
      <c r="E147" s="40">
        <f>E148</f>
        <v>3350</v>
      </c>
      <c r="F147" s="40">
        <f>F148</f>
        <v>3500</v>
      </c>
      <c r="G147" s="60"/>
      <c r="H147" s="60"/>
    </row>
    <row r="148" spans="1:8" ht="15.75">
      <c r="A148" s="7" t="s">
        <v>613</v>
      </c>
      <c r="B148" s="34">
        <v>706</v>
      </c>
      <c r="C148" s="8" t="s">
        <v>284</v>
      </c>
      <c r="D148" s="8"/>
      <c r="E148" s="40">
        <f>E149</f>
        <v>3350</v>
      </c>
      <c r="F148" s="40">
        <f>F149</f>
        <v>3500</v>
      </c>
      <c r="G148" s="60"/>
      <c r="H148" s="60"/>
    </row>
    <row r="149" spans="1:8" ht="31.5">
      <c r="A149" s="7" t="s">
        <v>638</v>
      </c>
      <c r="B149" s="34">
        <v>706</v>
      </c>
      <c r="C149" s="8" t="s">
        <v>284</v>
      </c>
      <c r="D149" s="8" t="s">
        <v>609</v>
      </c>
      <c r="E149" s="40">
        <v>3350</v>
      </c>
      <c r="F149" s="40">
        <v>3500</v>
      </c>
      <c r="G149" s="60"/>
      <c r="H149" s="60"/>
    </row>
    <row r="150" spans="1:8" ht="31.5">
      <c r="A150" s="7" t="s">
        <v>285</v>
      </c>
      <c r="B150" s="34">
        <v>706</v>
      </c>
      <c r="C150" s="8" t="s">
        <v>286</v>
      </c>
      <c r="D150" s="8"/>
      <c r="E150" s="40">
        <f>E151</f>
        <v>907</v>
      </c>
      <c r="F150" s="40">
        <f>F151</f>
        <v>920</v>
      </c>
      <c r="G150" s="60"/>
      <c r="H150" s="60"/>
    </row>
    <row r="151" spans="1:8" ht="31.5">
      <c r="A151" s="7" t="s">
        <v>614</v>
      </c>
      <c r="B151" s="34">
        <v>706</v>
      </c>
      <c r="C151" s="8" t="s">
        <v>287</v>
      </c>
      <c r="D151" s="8"/>
      <c r="E151" s="40">
        <f>E152</f>
        <v>907</v>
      </c>
      <c r="F151" s="40">
        <f>F152</f>
        <v>920</v>
      </c>
      <c r="G151" s="60"/>
      <c r="H151" s="60"/>
    </row>
    <row r="152" spans="1:8" ht="31.5">
      <c r="A152" s="7" t="s">
        <v>638</v>
      </c>
      <c r="B152" s="34">
        <v>706</v>
      </c>
      <c r="C152" s="8" t="s">
        <v>287</v>
      </c>
      <c r="D152" s="8" t="s">
        <v>609</v>
      </c>
      <c r="E152" s="40">
        <v>907</v>
      </c>
      <c r="F152" s="40">
        <v>920</v>
      </c>
      <c r="G152" s="60"/>
      <c r="H152" s="60"/>
    </row>
    <row r="153" spans="1:8" ht="78.75">
      <c r="A153" s="2" t="s">
        <v>88</v>
      </c>
      <c r="B153" s="34">
        <v>706</v>
      </c>
      <c r="C153" s="8" t="s">
        <v>923</v>
      </c>
      <c r="D153" s="8"/>
      <c r="E153" s="40">
        <f>E154</f>
        <v>915</v>
      </c>
      <c r="F153" s="40">
        <f>F154</f>
        <v>952</v>
      </c>
      <c r="G153" s="60"/>
      <c r="H153" s="60"/>
    </row>
    <row r="154" spans="1:8" ht="63">
      <c r="A154" s="2" t="s">
        <v>916</v>
      </c>
      <c r="B154" s="34">
        <v>706</v>
      </c>
      <c r="C154" s="8" t="s">
        <v>924</v>
      </c>
      <c r="D154" s="8"/>
      <c r="E154" s="40">
        <f>E155</f>
        <v>915</v>
      </c>
      <c r="F154" s="40">
        <f>F155</f>
        <v>952</v>
      </c>
      <c r="G154" s="60"/>
      <c r="H154" s="60"/>
    </row>
    <row r="155" spans="1:8" ht="31.5">
      <c r="A155" s="7" t="s">
        <v>615</v>
      </c>
      <c r="B155" s="34">
        <v>706</v>
      </c>
      <c r="C155" s="8" t="s">
        <v>924</v>
      </c>
      <c r="D155" s="8" t="s">
        <v>616</v>
      </c>
      <c r="E155" s="40">
        <v>915</v>
      </c>
      <c r="F155" s="40">
        <v>952</v>
      </c>
      <c r="G155" s="60"/>
      <c r="H155" s="60"/>
    </row>
    <row r="156" spans="1:8" s="125" customFormat="1" ht="47.25">
      <c r="A156" s="41" t="s">
        <v>145</v>
      </c>
      <c r="B156" s="44">
        <v>706</v>
      </c>
      <c r="C156" s="42" t="s">
        <v>288</v>
      </c>
      <c r="D156" s="42"/>
      <c r="E156" s="43">
        <f>E157+E162+E169+E180</f>
        <v>73512</v>
      </c>
      <c r="F156" s="43">
        <f>F157+F162+F169+F180</f>
        <v>74151.2</v>
      </c>
      <c r="G156" s="123"/>
      <c r="H156" s="123"/>
    </row>
    <row r="157" spans="1:8" ht="31.5">
      <c r="A157" s="7" t="s">
        <v>289</v>
      </c>
      <c r="B157" s="34">
        <v>706</v>
      </c>
      <c r="C157" s="8" t="s">
        <v>290</v>
      </c>
      <c r="D157" s="8"/>
      <c r="E157" s="40">
        <f>E158</f>
        <v>3992</v>
      </c>
      <c r="F157" s="40">
        <f>F158</f>
        <v>4024</v>
      </c>
      <c r="G157" s="60"/>
      <c r="H157" s="60"/>
    </row>
    <row r="158" spans="1:8" ht="15.75">
      <c r="A158" s="7" t="s">
        <v>639</v>
      </c>
      <c r="B158" s="34">
        <v>706</v>
      </c>
      <c r="C158" s="8" t="s">
        <v>291</v>
      </c>
      <c r="D158" s="8"/>
      <c r="E158" s="40">
        <f>E159+E160+E161</f>
        <v>3992</v>
      </c>
      <c r="F158" s="40">
        <f>F159+F160+F161</f>
        <v>4024</v>
      </c>
      <c r="G158" s="60"/>
      <c r="H158" s="60"/>
    </row>
    <row r="159" spans="1:8" ht="63">
      <c r="A159" s="7" t="s">
        <v>607</v>
      </c>
      <c r="B159" s="34">
        <v>706</v>
      </c>
      <c r="C159" s="8" t="s">
        <v>291</v>
      </c>
      <c r="D159" s="8" t="s">
        <v>608</v>
      </c>
      <c r="E159" s="40">
        <v>3171</v>
      </c>
      <c r="F159" s="40">
        <v>3171</v>
      </c>
      <c r="G159" s="60"/>
      <c r="H159" s="60"/>
    </row>
    <row r="160" spans="1:8" ht="31.5">
      <c r="A160" s="7" t="s">
        <v>638</v>
      </c>
      <c r="B160" s="34">
        <v>706</v>
      </c>
      <c r="C160" s="8" t="s">
        <v>291</v>
      </c>
      <c r="D160" s="8" t="s">
        <v>609</v>
      </c>
      <c r="E160" s="40">
        <v>611</v>
      </c>
      <c r="F160" s="40">
        <v>643</v>
      </c>
      <c r="G160" s="60"/>
      <c r="H160" s="60"/>
    </row>
    <row r="161" spans="1:8" ht="15.75">
      <c r="A161" s="7" t="s">
        <v>610</v>
      </c>
      <c r="B161" s="34">
        <v>706</v>
      </c>
      <c r="C161" s="8" t="s">
        <v>291</v>
      </c>
      <c r="D161" s="8" t="s">
        <v>611</v>
      </c>
      <c r="E161" s="40">
        <v>210</v>
      </c>
      <c r="F161" s="40">
        <v>210</v>
      </c>
      <c r="G161" s="60"/>
      <c r="H161" s="60"/>
    </row>
    <row r="162" spans="1:8" ht="47.25">
      <c r="A162" s="7" t="s">
        <v>641</v>
      </c>
      <c r="B162" s="34">
        <v>706</v>
      </c>
      <c r="C162" s="8" t="s">
        <v>292</v>
      </c>
      <c r="D162" s="8"/>
      <c r="E162" s="40">
        <f>E163+E167</f>
        <v>60112</v>
      </c>
      <c r="F162" s="40">
        <f>F163+F167</f>
        <v>60628</v>
      </c>
      <c r="G162" s="60"/>
      <c r="H162" s="60"/>
    </row>
    <row r="163" spans="1:8" ht="15.75">
      <c r="A163" s="7" t="s">
        <v>639</v>
      </c>
      <c r="B163" s="34">
        <v>706</v>
      </c>
      <c r="C163" s="8" t="s">
        <v>293</v>
      </c>
      <c r="D163" s="8"/>
      <c r="E163" s="40">
        <f>E164+E165+E166</f>
        <v>57511</v>
      </c>
      <c r="F163" s="40">
        <f>F164+F165+F166</f>
        <v>58027</v>
      </c>
      <c r="G163" s="60"/>
      <c r="H163" s="60"/>
    </row>
    <row r="164" spans="1:8" ht="63">
      <c r="A164" s="7" t="s">
        <v>607</v>
      </c>
      <c r="B164" s="34">
        <v>706</v>
      </c>
      <c r="C164" s="8" t="s">
        <v>293</v>
      </c>
      <c r="D164" s="8" t="s">
        <v>608</v>
      </c>
      <c r="E164" s="40">
        <v>42999</v>
      </c>
      <c r="F164" s="40">
        <v>43004</v>
      </c>
      <c r="G164" s="60"/>
      <c r="H164" s="60"/>
    </row>
    <row r="165" spans="1:8" ht="31.5">
      <c r="A165" s="7" t="s">
        <v>638</v>
      </c>
      <c r="B165" s="34">
        <v>706</v>
      </c>
      <c r="C165" s="8" t="s">
        <v>293</v>
      </c>
      <c r="D165" s="8" t="s">
        <v>609</v>
      </c>
      <c r="E165" s="40">
        <v>13941</v>
      </c>
      <c r="F165" s="40">
        <v>14452</v>
      </c>
      <c r="G165" s="60"/>
      <c r="H165" s="60"/>
    </row>
    <row r="166" spans="1:8" ht="15.75">
      <c r="A166" s="7" t="s">
        <v>610</v>
      </c>
      <c r="B166" s="34">
        <v>706</v>
      </c>
      <c r="C166" s="8" t="s">
        <v>293</v>
      </c>
      <c r="D166" s="8" t="s">
        <v>611</v>
      </c>
      <c r="E166" s="40">
        <v>571</v>
      </c>
      <c r="F166" s="40">
        <v>571</v>
      </c>
      <c r="G166" s="60"/>
      <c r="H166" s="60"/>
    </row>
    <row r="167" spans="1:8" ht="31.5">
      <c r="A167" s="7" t="s">
        <v>37</v>
      </c>
      <c r="B167" s="34">
        <v>706</v>
      </c>
      <c r="C167" s="8" t="s">
        <v>294</v>
      </c>
      <c r="D167" s="8"/>
      <c r="E167" s="40">
        <f>E168</f>
        <v>2601</v>
      </c>
      <c r="F167" s="40">
        <f>F168</f>
        <v>2601</v>
      </c>
      <c r="G167" s="60"/>
      <c r="H167" s="60"/>
    </row>
    <row r="168" spans="1:8" ht="63">
      <c r="A168" s="7" t="s">
        <v>607</v>
      </c>
      <c r="B168" s="34">
        <v>706</v>
      </c>
      <c r="C168" s="8" t="s">
        <v>294</v>
      </c>
      <c r="D168" s="8" t="s">
        <v>608</v>
      </c>
      <c r="E168" s="40">
        <v>2601</v>
      </c>
      <c r="F168" s="40">
        <v>2601</v>
      </c>
      <c r="G168" s="60"/>
      <c r="H168" s="60"/>
    </row>
    <row r="169" spans="1:8" ht="47.25">
      <c r="A169" s="7" t="s">
        <v>643</v>
      </c>
      <c r="B169" s="34">
        <v>706</v>
      </c>
      <c r="C169" s="8" t="s">
        <v>295</v>
      </c>
      <c r="D169" s="8"/>
      <c r="E169" s="40">
        <f>E170+E172+E175+E177</f>
        <v>8812</v>
      </c>
      <c r="F169" s="40">
        <f>F170+F172+F175+F177</f>
        <v>8879.199999999999</v>
      </c>
      <c r="G169" s="60"/>
      <c r="H169" s="60"/>
    </row>
    <row r="170" spans="1:8" ht="31.5">
      <c r="A170" s="7" t="s">
        <v>103</v>
      </c>
      <c r="B170" s="34">
        <v>706</v>
      </c>
      <c r="C170" s="8" t="s">
        <v>296</v>
      </c>
      <c r="D170" s="8"/>
      <c r="E170" s="40">
        <f>E171</f>
        <v>1879.6</v>
      </c>
      <c r="F170" s="40">
        <f>F171</f>
        <v>1946.8</v>
      </c>
      <c r="G170" s="60"/>
      <c r="H170" s="60"/>
    </row>
    <row r="171" spans="1:8" ht="15.75">
      <c r="A171" s="7" t="s">
        <v>466</v>
      </c>
      <c r="B171" s="34">
        <v>706</v>
      </c>
      <c r="C171" s="8" t="s">
        <v>296</v>
      </c>
      <c r="D171" s="8" t="s">
        <v>618</v>
      </c>
      <c r="E171" s="40">
        <v>1879.6</v>
      </c>
      <c r="F171" s="40">
        <v>1946.8</v>
      </c>
      <c r="G171" s="60"/>
      <c r="H171" s="60"/>
    </row>
    <row r="172" spans="1:8" ht="31.5">
      <c r="A172" s="7" t="s">
        <v>642</v>
      </c>
      <c r="B172" s="34">
        <v>706</v>
      </c>
      <c r="C172" s="8" t="s">
        <v>299</v>
      </c>
      <c r="D172" s="8"/>
      <c r="E172" s="40">
        <f>E173+E174</f>
        <v>4874.4</v>
      </c>
      <c r="F172" s="40">
        <f>F173+F174</f>
        <v>4874.4</v>
      </c>
      <c r="G172" s="60"/>
      <c r="H172" s="60"/>
    </row>
    <row r="173" spans="1:8" ht="63">
      <c r="A173" s="7" t="s">
        <v>607</v>
      </c>
      <c r="B173" s="34">
        <v>706</v>
      </c>
      <c r="C173" s="8" t="s">
        <v>299</v>
      </c>
      <c r="D173" s="8" t="s">
        <v>608</v>
      </c>
      <c r="E173" s="40">
        <v>4197.9</v>
      </c>
      <c r="F173" s="40">
        <v>4197.9</v>
      </c>
      <c r="G173" s="60"/>
      <c r="H173" s="60"/>
    </row>
    <row r="174" spans="1:8" ht="31.5">
      <c r="A174" s="7" t="s">
        <v>638</v>
      </c>
      <c r="B174" s="34">
        <v>706</v>
      </c>
      <c r="C174" s="8" t="s">
        <v>299</v>
      </c>
      <c r="D174" s="8" t="s">
        <v>609</v>
      </c>
      <c r="E174" s="40">
        <v>676.5</v>
      </c>
      <c r="F174" s="40">
        <v>676.5</v>
      </c>
      <c r="G174" s="60"/>
      <c r="H174" s="60"/>
    </row>
    <row r="175" spans="1:8" ht="47.25">
      <c r="A175" s="7" t="s">
        <v>644</v>
      </c>
      <c r="B175" s="34">
        <v>706</v>
      </c>
      <c r="C175" s="8" t="s">
        <v>297</v>
      </c>
      <c r="D175" s="8"/>
      <c r="E175" s="40">
        <f>E176</f>
        <v>1338.2</v>
      </c>
      <c r="F175" s="40">
        <f>F176</f>
        <v>1338.2</v>
      </c>
      <c r="G175" s="60"/>
      <c r="H175" s="60"/>
    </row>
    <row r="176" spans="1:8" ht="63">
      <c r="A176" s="7" t="s">
        <v>607</v>
      </c>
      <c r="B176" s="34">
        <v>706</v>
      </c>
      <c r="C176" s="8" t="s">
        <v>297</v>
      </c>
      <c r="D176" s="8" t="s">
        <v>608</v>
      </c>
      <c r="E176" s="40">
        <v>1338.2</v>
      </c>
      <c r="F176" s="40">
        <v>1338.2</v>
      </c>
      <c r="G176" s="60"/>
      <c r="H176" s="60"/>
    </row>
    <row r="177" spans="1:8" ht="31.5">
      <c r="A177" s="7" t="s">
        <v>645</v>
      </c>
      <c r="B177" s="34">
        <v>706</v>
      </c>
      <c r="C177" s="8" t="s">
        <v>298</v>
      </c>
      <c r="D177" s="8"/>
      <c r="E177" s="40">
        <f>E178+E179</f>
        <v>719.8</v>
      </c>
      <c r="F177" s="40">
        <f>F178+F179</f>
        <v>719.8</v>
      </c>
      <c r="G177" s="60"/>
      <c r="H177" s="60"/>
    </row>
    <row r="178" spans="1:8" ht="63">
      <c r="A178" s="7" t="s">
        <v>607</v>
      </c>
      <c r="B178" s="34">
        <v>706</v>
      </c>
      <c r="C178" s="8" t="s">
        <v>298</v>
      </c>
      <c r="D178" s="8" t="s">
        <v>608</v>
      </c>
      <c r="E178" s="40">
        <v>648.8</v>
      </c>
      <c r="F178" s="40">
        <v>648.8</v>
      </c>
      <c r="G178" s="60"/>
      <c r="H178" s="60"/>
    </row>
    <row r="179" spans="1:8" ht="31.5">
      <c r="A179" s="7" t="s">
        <v>638</v>
      </c>
      <c r="B179" s="34">
        <v>706</v>
      </c>
      <c r="C179" s="8" t="s">
        <v>298</v>
      </c>
      <c r="D179" s="8" t="s">
        <v>609</v>
      </c>
      <c r="E179" s="40">
        <v>71</v>
      </c>
      <c r="F179" s="40">
        <v>71</v>
      </c>
      <c r="G179" s="60"/>
      <c r="H179" s="60"/>
    </row>
    <row r="180" spans="1:8" ht="31.5">
      <c r="A180" s="7" t="s">
        <v>87</v>
      </c>
      <c r="B180" s="34">
        <v>706</v>
      </c>
      <c r="C180" s="8" t="s">
        <v>1048</v>
      </c>
      <c r="D180" s="42"/>
      <c r="E180" s="40">
        <f>E181</f>
        <v>596</v>
      </c>
      <c r="F180" s="40">
        <f>F181</f>
        <v>620</v>
      </c>
      <c r="G180" s="60"/>
      <c r="H180" s="60"/>
    </row>
    <row r="181" spans="1:8" ht="15.75">
      <c r="A181" s="7" t="s">
        <v>151</v>
      </c>
      <c r="B181" s="34">
        <v>706</v>
      </c>
      <c r="C181" s="8" t="s">
        <v>1049</v>
      </c>
      <c r="D181" s="42"/>
      <c r="E181" s="40">
        <f>E182</f>
        <v>596</v>
      </c>
      <c r="F181" s="40">
        <f>F182</f>
        <v>620</v>
      </c>
      <c r="G181" s="60"/>
      <c r="H181" s="60"/>
    </row>
    <row r="182" spans="1:8" ht="15.75">
      <c r="A182" s="7" t="s">
        <v>620</v>
      </c>
      <c r="B182" s="34">
        <v>706</v>
      </c>
      <c r="C182" s="8" t="s">
        <v>1049</v>
      </c>
      <c r="D182" s="8" t="s">
        <v>619</v>
      </c>
      <c r="E182" s="40">
        <v>596</v>
      </c>
      <c r="F182" s="40">
        <v>620</v>
      </c>
      <c r="G182" s="60"/>
      <c r="H182" s="60"/>
    </row>
    <row r="183" spans="1:8" s="125" customFormat="1" ht="63">
      <c r="A183" s="41" t="s">
        <v>300</v>
      </c>
      <c r="B183" s="44">
        <v>706</v>
      </c>
      <c r="C183" s="42" t="s">
        <v>301</v>
      </c>
      <c r="D183" s="42"/>
      <c r="E183" s="43">
        <f>E187+E190+E197+E200+E215+E224+E229+E184</f>
        <v>111442.5</v>
      </c>
      <c r="F183" s="43">
        <f>F187+F190+F197+F200+F215+F224+F229+F184</f>
        <v>104583.00000000001</v>
      </c>
      <c r="G183" s="123"/>
      <c r="H183" s="123"/>
    </row>
    <row r="184" spans="1:8" ht="31.5">
      <c r="A184" s="7" t="s">
        <v>655</v>
      </c>
      <c r="B184" s="34">
        <v>706</v>
      </c>
      <c r="C184" s="8" t="s">
        <v>302</v>
      </c>
      <c r="D184" s="8"/>
      <c r="E184" s="40">
        <f>E185</f>
        <v>0</v>
      </c>
      <c r="F184" s="40">
        <f>F185</f>
        <v>14245.7</v>
      </c>
      <c r="G184" s="60"/>
      <c r="H184" s="60"/>
    </row>
    <row r="185" spans="1:8" ht="15.75">
      <c r="A185" s="7" t="s">
        <v>675</v>
      </c>
      <c r="B185" s="34">
        <v>706</v>
      </c>
      <c r="C185" s="8" t="s">
        <v>674</v>
      </c>
      <c r="D185" s="8"/>
      <c r="E185" s="40">
        <f>E186</f>
        <v>0</v>
      </c>
      <c r="F185" s="40">
        <f>F186</f>
        <v>14245.7</v>
      </c>
      <c r="G185" s="60"/>
      <c r="H185" s="60"/>
    </row>
    <row r="186" spans="1:8" ht="31.5">
      <c r="A186" s="7" t="s">
        <v>224</v>
      </c>
      <c r="B186" s="34">
        <v>706</v>
      </c>
      <c r="C186" s="8" t="s">
        <v>674</v>
      </c>
      <c r="D186" s="8" t="s">
        <v>622</v>
      </c>
      <c r="E186" s="40">
        <v>0</v>
      </c>
      <c r="F186" s="40">
        <v>14245.7</v>
      </c>
      <c r="G186" s="60"/>
      <c r="H186" s="60"/>
    </row>
    <row r="187" spans="1:8" ht="63">
      <c r="A187" s="7" t="s">
        <v>651</v>
      </c>
      <c r="B187" s="34">
        <v>706</v>
      </c>
      <c r="C187" s="8" t="s">
        <v>303</v>
      </c>
      <c r="D187" s="8"/>
      <c r="E187" s="40">
        <f>E188</f>
        <v>7000</v>
      </c>
      <c r="F187" s="40">
        <f>F188</f>
        <v>6786.3</v>
      </c>
      <c r="G187" s="60"/>
      <c r="H187" s="60"/>
    </row>
    <row r="188" spans="1:8" ht="31.5">
      <c r="A188" s="7" t="s">
        <v>404</v>
      </c>
      <c r="B188" s="34">
        <v>706</v>
      </c>
      <c r="C188" s="8" t="s">
        <v>405</v>
      </c>
      <c r="D188" s="8"/>
      <c r="E188" s="40">
        <f>E189</f>
        <v>7000</v>
      </c>
      <c r="F188" s="40">
        <f>F189</f>
        <v>6786.3</v>
      </c>
      <c r="G188" s="60"/>
      <c r="H188" s="60"/>
    </row>
    <row r="189" spans="1:8" ht="31.5">
      <c r="A189" s="7" t="s">
        <v>224</v>
      </c>
      <c r="B189" s="34">
        <v>706</v>
      </c>
      <c r="C189" s="8" t="s">
        <v>405</v>
      </c>
      <c r="D189" s="8" t="s">
        <v>622</v>
      </c>
      <c r="E189" s="40">
        <v>7000</v>
      </c>
      <c r="F189" s="40">
        <v>6786.3</v>
      </c>
      <c r="G189" s="60"/>
      <c r="H189" s="60"/>
    </row>
    <row r="190" spans="1:8" ht="47.25">
      <c r="A190" s="7" t="s">
        <v>69</v>
      </c>
      <c r="B190" s="34">
        <v>706</v>
      </c>
      <c r="C190" s="8" t="s">
        <v>304</v>
      </c>
      <c r="D190" s="8"/>
      <c r="E190" s="40">
        <f>E191+E193+E195</f>
        <v>31030.399999999998</v>
      </c>
      <c r="F190" s="40">
        <f>F191+F193+F195</f>
        <v>31377.600000000002</v>
      </c>
      <c r="G190" s="60"/>
      <c r="H190" s="60"/>
    </row>
    <row r="191" spans="1:8" ht="63">
      <c r="A191" s="7" t="s">
        <v>416</v>
      </c>
      <c r="B191" s="34">
        <v>706</v>
      </c>
      <c r="C191" s="8" t="s">
        <v>305</v>
      </c>
      <c r="D191" s="8"/>
      <c r="E191" s="40">
        <f>E192</f>
        <v>8100</v>
      </c>
      <c r="F191" s="40">
        <f>F192</f>
        <v>8100</v>
      </c>
      <c r="G191" s="60"/>
      <c r="H191" s="60"/>
    </row>
    <row r="192" spans="1:8" ht="15.75">
      <c r="A192" s="7" t="s">
        <v>466</v>
      </c>
      <c r="B192" s="34">
        <v>706</v>
      </c>
      <c r="C192" s="8" t="s">
        <v>305</v>
      </c>
      <c r="D192" s="8" t="s">
        <v>618</v>
      </c>
      <c r="E192" s="40">
        <v>8100</v>
      </c>
      <c r="F192" s="40">
        <v>8100</v>
      </c>
      <c r="G192" s="60"/>
      <c r="H192" s="60"/>
    </row>
    <row r="193" spans="1:8" ht="47.25">
      <c r="A193" s="7" t="s">
        <v>656</v>
      </c>
      <c r="B193" s="34">
        <v>706</v>
      </c>
      <c r="C193" s="8" t="s">
        <v>677</v>
      </c>
      <c r="D193" s="8"/>
      <c r="E193" s="40">
        <f>E194</f>
        <v>21679.3</v>
      </c>
      <c r="F193" s="40">
        <f>F194</f>
        <v>22015.2</v>
      </c>
      <c r="G193" s="60"/>
      <c r="H193" s="60"/>
    </row>
    <row r="194" spans="1:8" ht="31.5">
      <c r="A194" s="7" t="s">
        <v>638</v>
      </c>
      <c r="B194" s="34">
        <v>706</v>
      </c>
      <c r="C194" s="8" t="s">
        <v>677</v>
      </c>
      <c r="D194" s="8" t="s">
        <v>609</v>
      </c>
      <c r="E194" s="40">
        <v>21679.3</v>
      </c>
      <c r="F194" s="40">
        <v>22015.2</v>
      </c>
      <c r="G194" s="60"/>
      <c r="H194" s="60"/>
    </row>
    <row r="195" spans="1:8" ht="47.25">
      <c r="A195" s="7" t="s">
        <v>657</v>
      </c>
      <c r="B195" s="34">
        <v>706</v>
      </c>
      <c r="C195" s="8" t="s">
        <v>679</v>
      </c>
      <c r="D195" s="8"/>
      <c r="E195" s="40">
        <f>E196</f>
        <v>1251.1</v>
      </c>
      <c r="F195" s="40">
        <f>F196</f>
        <v>1262.4</v>
      </c>
      <c r="G195" s="60"/>
      <c r="H195" s="60"/>
    </row>
    <row r="196" spans="1:8" ht="31.5">
      <c r="A196" s="7" t="s">
        <v>638</v>
      </c>
      <c r="B196" s="34">
        <v>706</v>
      </c>
      <c r="C196" s="8" t="s">
        <v>679</v>
      </c>
      <c r="D196" s="8" t="s">
        <v>609</v>
      </c>
      <c r="E196" s="40">
        <v>1251.1</v>
      </c>
      <c r="F196" s="40">
        <v>1262.4</v>
      </c>
      <c r="G196" s="60"/>
      <c r="H196" s="60"/>
    </row>
    <row r="197" spans="1:8" ht="31.5">
      <c r="A197" s="7" t="s">
        <v>306</v>
      </c>
      <c r="B197" s="34">
        <v>706</v>
      </c>
      <c r="C197" s="8" t="s">
        <v>307</v>
      </c>
      <c r="D197" s="8"/>
      <c r="E197" s="40">
        <f>E198</f>
        <v>20000</v>
      </c>
      <c r="F197" s="40">
        <f>F198</f>
        <v>0</v>
      </c>
      <c r="G197" s="60"/>
      <c r="H197" s="60"/>
    </row>
    <row r="198" spans="1:8" ht="31.5">
      <c r="A198" s="7" t="s">
        <v>925</v>
      </c>
      <c r="B198" s="34">
        <v>706</v>
      </c>
      <c r="C198" s="8" t="s">
        <v>43</v>
      </c>
      <c r="D198" s="8"/>
      <c r="E198" s="40">
        <f>E199</f>
        <v>20000</v>
      </c>
      <c r="F198" s="40">
        <f>F199</f>
        <v>0</v>
      </c>
      <c r="G198" s="60"/>
      <c r="H198" s="60"/>
    </row>
    <row r="199" spans="1:8" ht="31.5">
      <c r="A199" s="7" t="s">
        <v>224</v>
      </c>
      <c r="B199" s="34">
        <v>706</v>
      </c>
      <c r="C199" s="8" t="s">
        <v>43</v>
      </c>
      <c r="D199" s="8" t="s">
        <v>622</v>
      </c>
      <c r="E199" s="40">
        <v>20000</v>
      </c>
      <c r="F199" s="40">
        <v>0</v>
      </c>
      <c r="G199" s="60"/>
      <c r="H199" s="60"/>
    </row>
    <row r="200" spans="1:8" ht="47.25">
      <c r="A200" s="7" t="s">
        <v>308</v>
      </c>
      <c r="B200" s="34">
        <v>706</v>
      </c>
      <c r="C200" s="8" t="s">
        <v>309</v>
      </c>
      <c r="D200" s="8"/>
      <c r="E200" s="40">
        <f>E207+E201+E203+E205+E209+E211+E213</f>
        <v>36312.100000000006</v>
      </c>
      <c r="F200" s="40">
        <f>F207+F201+F203+F205+F209+F211+F213</f>
        <v>35073.40000000001</v>
      </c>
      <c r="G200" s="60"/>
      <c r="H200" s="60"/>
    </row>
    <row r="201" spans="1:8" ht="78.75">
      <c r="A201" s="7" t="s">
        <v>524</v>
      </c>
      <c r="B201" s="34">
        <v>706</v>
      </c>
      <c r="C201" s="8" t="s">
        <v>310</v>
      </c>
      <c r="D201" s="8"/>
      <c r="E201" s="40">
        <f>E202</f>
        <v>250</v>
      </c>
      <c r="F201" s="40">
        <f>F202</f>
        <v>250</v>
      </c>
      <c r="G201" s="60"/>
      <c r="H201" s="60"/>
    </row>
    <row r="202" spans="1:8" ht="15.75">
      <c r="A202" s="7" t="s">
        <v>620</v>
      </c>
      <c r="B202" s="34">
        <v>706</v>
      </c>
      <c r="C202" s="8" t="s">
        <v>310</v>
      </c>
      <c r="D202" s="8" t="s">
        <v>619</v>
      </c>
      <c r="E202" s="40">
        <v>250</v>
      </c>
      <c r="F202" s="40">
        <v>250</v>
      </c>
      <c r="G202" s="60"/>
      <c r="H202" s="60"/>
    </row>
    <row r="203" spans="1:8" ht="78.75">
      <c r="A203" s="7" t="s">
        <v>523</v>
      </c>
      <c r="B203" s="34">
        <v>706</v>
      </c>
      <c r="C203" s="8" t="s">
        <v>108</v>
      </c>
      <c r="D203" s="8"/>
      <c r="E203" s="40">
        <f>E204</f>
        <v>13722.7</v>
      </c>
      <c r="F203" s="40">
        <f>F204</f>
        <v>13722.7</v>
      </c>
      <c r="G203" s="60"/>
      <c r="H203" s="60"/>
    </row>
    <row r="204" spans="1:8" ht="31.5">
      <c r="A204" s="7" t="s">
        <v>224</v>
      </c>
      <c r="B204" s="34">
        <v>706</v>
      </c>
      <c r="C204" s="8" t="s">
        <v>108</v>
      </c>
      <c r="D204" s="8" t="s">
        <v>622</v>
      </c>
      <c r="E204" s="40">
        <v>13722.7</v>
      </c>
      <c r="F204" s="40">
        <v>13722.7</v>
      </c>
      <c r="G204" s="60"/>
      <c r="H204" s="60"/>
    </row>
    <row r="205" spans="1:8" ht="31.5">
      <c r="A205" s="7" t="s">
        <v>671</v>
      </c>
      <c r="B205" s="34">
        <v>706</v>
      </c>
      <c r="C205" s="8" t="s">
        <v>672</v>
      </c>
      <c r="D205" s="8"/>
      <c r="E205" s="40">
        <f>E206</f>
        <v>5805.6</v>
      </c>
      <c r="F205" s="40">
        <f>F206</f>
        <v>4398.1</v>
      </c>
      <c r="G205" s="60"/>
      <c r="H205" s="60"/>
    </row>
    <row r="206" spans="1:8" ht="15.75">
      <c r="A206" s="7" t="s">
        <v>620</v>
      </c>
      <c r="B206" s="34">
        <v>706</v>
      </c>
      <c r="C206" s="8" t="s">
        <v>672</v>
      </c>
      <c r="D206" s="8" t="s">
        <v>619</v>
      </c>
      <c r="E206" s="40">
        <v>5805.6</v>
      </c>
      <c r="F206" s="40">
        <v>4398.1</v>
      </c>
      <c r="G206" s="60"/>
      <c r="H206" s="60"/>
    </row>
    <row r="207" spans="1:8" ht="78.75">
      <c r="A207" s="7" t="s">
        <v>522</v>
      </c>
      <c r="B207" s="34">
        <v>706</v>
      </c>
      <c r="C207" s="8" t="s">
        <v>90</v>
      </c>
      <c r="D207" s="8"/>
      <c r="E207" s="40">
        <f>E208</f>
        <v>4515.1</v>
      </c>
      <c r="F207" s="40">
        <f>F208</f>
        <v>4515.1</v>
      </c>
      <c r="G207" s="60"/>
      <c r="H207" s="60"/>
    </row>
    <row r="208" spans="1:8" ht="31.5">
      <c r="A208" s="7" t="s">
        <v>224</v>
      </c>
      <c r="B208" s="34">
        <v>706</v>
      </c>
      <c r="C208" s="8" t="s">
        <v>90</v>
      </c>
      <c r="D208" s="8" t="s">
        <v>622</v>
      </c>
      <c r="E208" s="40">
        <v>4515.1</v>
      </c>
      <c r="F208" s="40">
        <v>4515.1</v>
      </c>
      <c r="G208" s="60"/>
      <c r="H208" s="60"/>
    </row>
    <row r="209" spans="1:8" ht="31.5">
      <c r="A209" s="7" t="s">
        <v>222</v>
      </c>
      <c r="B209" s="34">
        <v>706</v>
      </c>
      <c r="C209" s="8" t="s">
        <v>221</v>
      </c>
      <c r="D209" s="8"/>
      <c r="E209" s="40">
        <f>E210</f>
        <v>6743.7</v>
      </c>
      <c r="F209" s="40">
        <f>F210</f>
        <v>6743.7</v>
      </c>
      <c r="G209" s="60"/>
      <c r="H209" s="60"/>
    </row>
    <row r="210" spans="1:8" ht="15.75">
      <c r="A210" s="7" t="s">
        <v>620</v>
      </c>
      <c r="B210" s="34">
        <v>706</v>
      </c>
      <c r="C210" s="8" t="s">
        <v>221</v>
      </c>
      <c r="D210" s="8" t="s">
        <v>619</v>
      </c>
      <c r="E210" s="40">
        <v>6743.7</v>
      </c>
      <c r="F210" s="40">
        <v>6743.7</v>
      </c>
      <c r="G210" s="60"/>
      <c r="H210" s="60"/>
    </row>
    <row r="211" spans="1:8" ht="31.5">
      <c r="A211" s="7" t="s">
        <v>666</v>
      </c>
      <c r="B211" s="34">
        <v>706</v>
      </c>
      <c r="C211" s="8" t="s">
        <v>922</v>
      </c>
      <c r="D211" s="8"/>
      <c r="E211" s="40">
        <f>E212</f>
        <v>4743.5</v>
      </c>
      <c r="F211" s="40">
        <f>F212</f>
        <v>4743.5</v>
      </c>
      <c r="G211" s="60"/>
      <c r="H211" s="60"/>
    </row>
    <row r="212" spans="1:8" ht="15.75">
      <c r="A212" s="7" t="s">
        <v>620</v>
      </c>
      <c r="B212" s="34">
        <v>706</v>
      </c>
      <c r="C212" s="8" t="s">
        <v>922</v>
      </c>
      <c r="D212" s="8" t="s">
        <v>619</v>
      </c>
      <c r="E212" s="40">
        <v>4743.5</v>
      </c>
      <c r="F212" s="40">
        <v>4743.5</v>
      </c>
      <c r="G212" s="60"/>
      <c r="H212" s="60"/>
    </row>
    <row r="213" spans="1:8" ht="31.5">
      <c r="A213" s="7" t="s">
        <v>106</v>
      </c>
      <c r="B213" s="34">
        <v>706</v>
      </c>
      <c r="C213" s="8" t="s">
        <v>920</v>
      </c>
      <c r="D213" s="8"/>
      <c r="E213" s="40">
        <f>E214</f>
        <v>531.5</v>
      </c>
      <c r="F213" s="40">
        <f>F214</f>
        <v>700.3</v>
      </c>
      <c r="G213" s="60"/>
      <c r="H213" s="60"/>
    </row>
    <row r="214" spans="1:8" ht="15.75">
      <c r="A214" s="7" t="s">
        <v>620</v>
      </c>
      <c r="B214" s="34">
        <v>706</v>
      </c>
      <c r="C214" s="8" t="s">
        <v>920</v>
      </c>
      <c r="D214" s="8" t="s">
        <v>619</v>
      </c>
      <c r="E214" s="40">
        <v>531.5</v>
      </c>
      <c r="F214" s="40">
        <v>700.3</v>
      </c>
      <c r="G214" s="60"/>
      <c r="H214" s="60"/>
    </row>
    <row r="215" spans="1:8" ht="31.5">
      <c r="A215" s="7" t="s">
        <v>333</v>
      </c>
      <c r="B215" s="34">
        <v>706</v>
      </c>
      <c r="C215" s="8" t="s">
        <v>334</v>
      </c>
      <c r="D215" s="8"/>
      <c r="E215" s="40">
        <f>E218+E220+E222+E216</f>
        <v>5080</v>
      </c>
      <c r="F215" s="40">
        <f>F218+F220+F222+F216</f>
        <v>5080</v>
      </c>
      <c r="G215" s="60"/>
      <c r="H215" s="60"/>
    </row>
    <row r="216" spans="1:8" ht="15.75">
      <c r="A216" s="7" t="s">
        <v>47</v>
      </c>
      <c r="B216" s="34">
        <v>706</v>
      </c>
      <c r="C216" s="8" t="s">
        <v>44</v>
      </c>
      <c r="D216" s="8"/>
      <c r="E216" s="40">
        <f>E217</f>
        <v>530</v>
      </c>
      <c r="F216" s="40">
        <f>F217</f>
        <v>530</v>
      </c>
      <c r="G216" s="60"/>
      <c r="H216" s="60"/>
    </row>
    <row r="217" spans="1:8" ht="31.5">
      <c r="A217" s="7" t="s">
        <v>638</v>
      </c>
      <c r="B217" s="34">
        <v>706</v>
      </c>
      <c r="C217" s="8" t="s">
        <v>44</v>
      </c>
      <c r="D217" s="8" t="s">
        <v>609</v>
      </c>
      <c r="E217" s="40">
        <v>530</v>
      </c>
      <c r="F217" s="40">
        <v>530</v>
      </c>
      <c r="G217" s="60"/>
      <c r="H217" s="60"/>
    </row>
    <row r="218" spans="1:8" ht="31.5">
      <c r="A218" s="7" t="s">
        <v>573</v>
      </c>
      <c r="B218" s="34">
        <v>706</v>
      </c>
      <c r="C218" s="8" t="s">
        <v>62</v>
      </c>
      <c r="D218" s="8"/>
      <c r="E218" s="40">
        <f>E219</f>
        <v>1050</v>
      </c>
      <c r="F218" s="40">
        <f>F219</f>
        <v>1050</v>
      </c>
      <c r="G218" s="60"/>
      <c r="H218" s="60"/>
    </row>
    <row r="219" spans="1:8" ht="31.5">
      <c r="A219" s="7" t="s">
        <v>638</v>
      </c>
      <c r="B219" s="34">
        <v>706</v>
      </c>
      <c r="C219" s="8" t="s">
        <v>62</v>
      </c>
      <c r="D219" s="8" t="s">
        <v>609</v>
      </c>
      <c r="E219" s="40">
        <v>1050</v>
      </c>
      <c r="F219" s="40">
        <v>1050</v>
      </c>
      <c r="G219" s="60"/>
      <c r="H219" s="60"/>
    </row>
    <row r="220" spans="1:8" ht="31.5">
      <c r="A220" s="7" t="s">
        <v>131</v>
      </c>
      <c r="B220" s="34">
        <v>706</v>
      </c>
      <c r="C220" s="8" t="s">
        <v>63</v>
      </c>
      <c r="D220" s="8"/>
      <c r="E220" s="40">
        <f>E221</f>
        <v>1000</v>
      </c>
      <c r="F220" s="40">
        <f>F221</f>
        <v>1000</v>
      </c>
      <c r="G220" s="60"/>
      <c r="H220" s="60"/>
    </row>
    <row r="221" spans="1:8" ht="31.5">
      <c r="A221" s="7" t="s">
        <v>638</v>
      </c>
      <c r="B221" s="34">
        <v>706</v>
      </c>
      <c r="C221" s="8" t="s">
        <v>63</v>
      </c>
      <c r="D221" s="8" t="s">
        <v>609</v>
      </c>
      <c r="E221" s="40">
        <v>1000</v>
      </c>
      <c r="F221" s="40">
        <v>1000</v>
      </c>
      <c r="G221" s="60"/>
      <c r="H221" s="60"/>
    </row>
    <row r="222" spans="1:8" ht="15.75">
      <c r="A222" s="7" t="s">
        <v>354</v>
      </c>
      <c r="B222" s="34">
        <v>706</v>
      </c>
      <c r="C222" s="8" t="s">
        <v>64</v>
      </c>
      <c r="D222" s="8"/>
      <c r="E222" s="40">
        <f>E223</f>
        <v>2500</v>
      </c>
      <c r="F222" s="40">
        <f>F223</f>
        <v>2500</v>
      </c>
      <c r="G222" s="60"/>
      <c r="H222" s="60"/>
    </row>
    <row r="223" spans="1:8" ht="31.5">
      <c r="A223" s="7" t="s">
        <v>638</v>
      </c>
      <c r="B223" s="34">
        <v>706</v>
      </c>
      <c r="C223" s="8" t="s">
        <v>64</v>
      </c>
      <c r="D223" s="8" t="s">
        <v>609</v>
      </c>
      <c r="E223" s="40">
        <v>2500</v>
      </c>
      <c r="F223" s="40">
        <v>2500</v>
      </c>
      <c r="G223" s="60"/>
      <c r="H223" s="60"/>
    </row>
    <row r="224" spans="1:8" ht="31.5">
      <c r="A224" s="7" t="s">
        <v>61</v>
      </c>
      <c r="B224" s="34">
        <v>706</v>
      </c>
      <c r="C224" s="8" t="s">
        <v>65</v>
      </c>
      <c r="D224" s="8"/>
      <c r="E224" s="40">
        <f>E225+E227</f>
        <v>1820</v>
      </c>
      <c r="F224" s="40">
        <f>F225+F227</f>
        <v>1820</v>
      </c>
      <c r="G224" s="60"/>
      <c r="H224" s="60"/>
    </row>
    <row r="225" spans="1:8" ht="15.75">
      <c r="A225" s="7" t="s">
        <v>406</v>
      </c>
      <c r="B225" s="34">
        <v>706</v>
      </c>
      <c r="C225" s="8" t="s">
        <v>407</v>
      </c>
      <c r="D225" s="8"/>
      <c r="E225" s="40">
        <f>E226</f>
        <v>1500</v>
      </c>
      <c r="F225" s="40">
        <f>F226</f>
        <v>1500</v>
      </c>
      <c r="G225" s="60"/>
      <c r="H225" s="60"/>
    </row>
    <row r="226" spans="1:8" ht="31.5">
      <c r="A226" s="7" t="s">
        <v>638</v>
      </c>
      <c r="B226" s="34">
        <v>706</v>
      </c>
      <c r="C226" s="8" t="s">
        <v>407</v>
      </c>
      <c r="D226" s="8" t="s">
        <v>609</v>
      </c>
      <c r="E226" s="40">
        <v>1500</v>
      </c>
      <c r="F226" s="40">
        <v>1500</v>
      </c>
      <c r="G226" s="60"/>
      <c r="H226" s="60"/>
    </row>
    <row r="227" spans="1:8" ht="47.25">
      <c r="A227" s="7" t="s">
        <v>104</v>
      </c>
      <c r="B227" s="34">
        <v>706</v>
      </c>
      <c r="C227" s="8" t="s">
        <v>410</v>
      </c>
      <c r="D227" s="8"/>
      <c r="E227" s="40">
        <f>E228</f>
        <v>320</v>
      </c>
      <c r="F227" s="40">
        <f>F228</f>
        <v>320</v>
      </c>
      <c r="G227" s="60"/>
      <c r="H227" s="60"/>
    </row>
    <row r="228" spans="1:8" ht="31.5">
      <c r="A228" s="7" t="s">
        <v>638</v>
      </c>
      <c r="B228" s="34">
        <v>706</v>
      </c>
      <c r="C228" s="8" t="s">
        <v>410</v>
      </c>
      <c r="D228" s="8" t="s">
        <v>609</v>
      </c>
      <c r="E228" s="40">
        <v>320</v>
      </c>
      <c r="F228" s="40">
        <v>320</v>
      </c>
      <c r="G228" s="60"/>
      <c r="H228" s="60"/>
    </row>
    <row r="229" spans="1:8" ht="31.5">
      <c r="A229" s="7" t="s">
        <v>109</v>
      </c>
      <c r="B229" s="34">
        <v>706</v>
      </c>
      <c r="C229" s="8" t="s">
        <v>110</v>
      </c>
      <c r="D229" s="8"/>
      <c r="E229" s="40">
        <f>E230</f>
        <v>10200</v>
      </c>
      <c r="F229" s="40">
        <f>F230</f>
        <v>10200</v>
      </c>
      <c r="G229" s="60"/>
      <c r="H229" s="60"/>
    </row>
    <row r="230" spans="1:8" ht="31.5">
      <c r="A230" s="7" t="s">
        <v>111</v>
      </c>
      <c r="B230" s="34">
        <v>706</v>
      </c>
      <c r="C230" s="8" t="s">
        <v>112</v>
      </c>
      <c r="D230" s="8"/>
      <c r="E230" s="40">
        <f>E231</f>
        <v>10200</v>
      </c>
      <c r="F230" s="40">
        <f>F231</f>
        <v>10200</v>
      </c>
      <c r="G230" s="60"/>
      <c r="H230" s="60"/>
    </row>
    <row r="231" spans="1:8" ht="31.5">
      <c r="A231" s="7" t="s">
        <v>638</v>
      </c>
      <c r="B231" s="34">
        <v>706</v>
      </c>
      <c r="C231" s="8" t="s">
        <v>112</v>
      </c>
      <c r="D231" s="8" t="s">
        <v>609</v>
      </c>
      <c r="E231" s="40">
        <v>10200</v>
      </c>
      <c r="F231" s="40">
        <v>10200</v>
      </c>
      <c r="G231" s="60"/>
      <c r="H231" s="60"/>
    </row>
    <row r="232" spans="1:8" s="125" customFormat="1" ht="47.25">
      <c r="A232" s="41" t="s">
        <v>3</v>
      </c>
      <c r="B232" s="44">
        <v>706</v>
      </c>
      <c r="C232" s="44" t="s">
        <v>311</v>
      </c>
      <c r="D232" s="42"/>
      <c r="E232" s="43">
        <f>E233+E239</f>
        <v>77522</v>
      </c>
      <c r="F232" s="43">
        <f>F233+F239</f>
        <v>78245</v>
      </c>
      <c r="G232" s="123"/>
      <c r="H232" s="123"/>
    </row>
    <row r="233" spans="1:8" ht="31.5">
      <c r="A233" s="7" t="s">
        <v>652</v>
      </c>
      <c r="B233" s="34">
        <v>706</v>
      </c>
      <c r="C233" s="34" t="s">
        <v>312</v>
      </c>
      <c r="D233" s="8"/>
      <c r="E233" s="40">
        <f>E234+E237</f>
        <v>77242</v>
      </c>
      <c r="F233" s="40">
        <f>F234+F237</f>
        <v>77965</v>
      </c>
      <c r="G233" s="60"/>
      <c r="H233" s="60"/>
    </row>
    <row r="234" spans="1:8" ht="15.75">
      <c r="A234" s="7" t="s">
        <v>533</v>
      </c>
      <c r="B234" s="34">
        <v>706</v>
      </c>
      <c r="C234" s="8" t="s">
        <v>313</v>
      </c>
      <c r="D234" s="8"/>
      <c r="E234" s="40">
        <f>E235+E236</f>
        <v>20043</v>
      </c>
      <c r="F234" s="40">
        <f>F235+F236</f>
        <v>20752</v>
      </c>
      <c r="G234" s="60"/>
      <c r="H234" s="60"/>
    </row>
    <row r="235" spans="1:8" ht="31.5">
      <c r="A235" s="7" t="s">
        <v>638</v>
      </c>
      <c r="B235" s="34">
        <v>706</v>
      </c>
      <c r="C235" s="8" t="s">
        <v>313</v>
      </c>
      <c r="D235" s="8" t="s">
        <v>609</v>
      </c>
      <c r="E235" s="40">
        <v>15053</v>
      </c>
      <c r="F235" s="40">
        <v>15762</v>
      </c>
      <c r="G235" s="60"/>
      <c r="H235" s="60"/>
    </row>
    <row r="236" spans="1:8" ht="15.75">
      <c r="A236" s="7" t="s">
        <v>466</v>
      </c>
      <c r="B236" s="34">
        <v>706</v>
      </c>
      <c r="C236" s="8" t="s">
        <v>313</v>
      </c>
      <c r="D236" s="8" t="s">
        <v>618</v>
      </c>
      <c r="E236" s="40">
        <v>4990</v>
      </c>
      <c r="F236" s="40">
        <v>4990</v>
      </c>
      <c r="G236" s="60"/>
      <c r="H236" s="60"/>
    </row>
    <row r="237" spans="1:8" ht="47.25">
      <c r="A237" s="7" t="s">
        <v>653</v>
      </c>
      <c r="B237" s="34">
        <v>706</v>
      </c>
      <c r="C237" s="8" t="s">
        <v>415</v>
      </c>
      <c r="D237" s="8"/>
      <c r="E237" s="40">
        <f>E238</f>
        <v>57199</v>
      </c>
      <c r="F237" s="40">
        <f>F238</f>
        <v>57213</v>
      </c>
      <c r="G237" s="60"/>
      <c r="H237" s="60"/>
    </row>
    <row r="238" spans="1:8" ht="31.5">
      <c r="A238" s="7" t="s">
        <v>638</v>
      </c>
      <c r="B238" s="34">
        <v>706</v>
      </c>
      <c r="C238" s="8" t="s">
        <v>415</v>
      </c>
      <c r="D238" s="8" t="s">
        <v>609</v>
      </c>
      <c r="E238" s="40">
        <v>57199</v>
      </c>
      <c r="F238" s="40">
        <v>57213</v>
      </c>
      <c r="G238" s="60"/>
      <c r="H238" s="60"/>
    </row>
    <row r="239" spans="1:8" ht="31.5">
      <c r="A239" s="7" t="s">
        <v>314</v>
      </c>
      <c r="B239" s="34">
        <v>706</v>
      </c>
      <c r="C239" s="8" t="s">
        <v>315</v>
      </c>
      <c r="D239" s="8"/>
      <c r="E239" s="40">
        <f>E240</f>
        <v>280</v>
      </c>
      <c r="F239" s="40">
        <f>F240</f>
        <v>280</v>
      </c>
      <c r="G239" s="60"/>
      <c r="H239" s="60"/>
    </row>
    <row r="240" spans="1:8" ht="15.75">
      <c r="A240" s="7" t="s">
        <v>628</v>
      </c>
      <c r="B240" s="34">
        <v>706</v>
      </c>
      <c r="C240" s="34" t="s">
        <v>316</v>
      </c>
      <c r="D240" s="44"/>
      <c r="E240" s="40">
        <f>E241</f>
        <v>280</v>
      </c>
      <c r="F240" s="40">
        <f>F241</f>
        <v>280</v>
      </c>
      <c r="G240" s="60"/>
      <c r="H240" s="60"/>
    </row>
    <row r="241" spans="1:8" ht="15.75">
      <c r="A241" s="7" t="s">
        <v>610</v>
      </c>
      <c r="B241" s="34">
        <v>706</v>
      </c>
      <c r="C241" s="34" t="s">
        <v>316</v>
      </c>
      <c r="D241" s="8" t="s">
        <v>611</v>
      </c>
      <c r="E241" s="40">
        <v>280</v>
      </c>
      <c r="F241" s="40">
        <v>280</v>
      </c>
      <c r="G241" s="60"/>
      <c r="H241" s="60"/>
    </row>
    <row r="242" spans="1:8" s="125" customFormat="1" ht="31.5">
      <c r="A242" s="41" t="s">
        <v>317</v>
      </c>
      <c r="B242" s="44">
        <v>706</v>
      </c>
      <c r="C242" s="42" t="s">
        <v>318</v>
      </c>
      <c r="D242" s="42"/>
      <c r="E242" s="43">
        <v>0</v>
      </c>
      <c r="F242" s="43">
        <v>0</v>
      </c>
      <c r="G242" s="123"/>
      <c r="H242" s="123"/>
    </row>
    <row r="243" spans="1:8" s="125" customFormat="1" ht="63">
      <c r="A243" s="41" t="s">
        <v>319</v>
      </c>
      <c r="B243" s="44">
        <v>706</v>
      </c>
      <c r="C243" s="42" t="s">
        <v>320</v>
      </c>
      <c r="D243" s="42"/>
      <c r="E243" s="43">
        <f>E244+E247</f>
        <v>3484</v>
      </c>
      <c r="F243" s="43">
        <f>F244+F247</f>
        <v>3589</v>
      </c>
      <c r="G243" s="123"/>
      <c r="H243" s="123"/>
    </row>
    <row r="244" spans="1:8" ht="47.25">
      <c r="A244" s="7" t="s">
        <v>70</v>
      </c>
      <c r="B244" s="34">
        <v>706</v>
      </c>
      <c r="C244" s="8" t="s">
        <v>321</v>
      </c>
      <c r="D244" s="8"/>
      <c r="E244" s="40">
        <f>E245</f>
        <v>800</v>
      </c>
      <c r="F244" s="40">
        <f>F245</f>
        <v>800</v>
      </c>
      <c r="G244" s="60"/>
      <c r="H244" s="60"/>
    </row>
    <row r="245" spans="1:8" ht="15.75">
      <c r="A245" s="7" t="s">
        <v>162</v>
      </c>
      <c r="B245" s="34">
        <v>706</v>
      </c>
      <c r="C245" s="8" t="s">
        <v>322</v>
      </c>
      <c r="D245" s="8"/>
      <c r="E245" s="40">
        <f>E246</f>
        <v>800</v>
      </c>
      <c r="F245" s="40">
        <f>F246</f>
        <v>800</v>
      </c>
      <c r="G245" s="60"/>
      <c r="H245" s="60"/>
    </row>
    <row r="246" spans="1:6" ht="15.75">
      <c r="A246" s="7" t="s">
        <v>610</v>
      </c>
      <c r="B246" s="34">
        <v>706</v>
      </c>
      <c r="C246" s="8" t="s">
        <v>322</v>
      </c>
      <c r="D246" s="8" t="s">
        <v>611</v>
      </c>
      <c r="E246" s="40">
        <v>800</v>
      </c>
      <c r="F246" s="40">
        <v>800</v>
      </c>
    </row>
    <row r="247" spans="1:6" ht="78.75">
      <c r="A247" s="7" t="s">
        <v>647</v>
      </c>
      <c r="B247" s="34">
        <v>706</v>
      </c>
      <c r="C247" s="8" t="s">
        <v>323</v>
      </c>
      <c r="D247" s="8"/>
      <c r="E247" s="40">
        <f>E248</f>
        <v>2684</v>
      </c>
      <c r="F247" s="40">
        <f>F248</f>
        <v>2789</v>
      </c>
    </row>
    <row r="248" spans="1:6" ht="15.75">
      <c r="A248" s="7" t="s">
        <v>534</v>
      </c>
      <c r="B248" s="34">
        <v>706</v>
      </c>
      <c r="C248" s="8" t="s">
        <v>324</v>
      </c>
      <c r="D248" s="8"/>
      <c r="E248" s="40">
        <f>E249+E250+E251</f>
        <v>2684</v>
      </c>
      <c r="F248" s="40">
        <f>F249+F250+F251</f>
        <v>2789</v>
      </c>
    </row>
    <row r="249" spans="1:6" ht="63">
      <c r="A249" s="7" t="s">
        <v>607</v>
      </c>
      <c r="B249" s="34">
        <v>706</v>
      </c>
      <c r="C249" s="8" t="s">
        <v>324</v>
      </c>
      <c r="D249" s="8" t="s">
        <v>608</v>
      </c>
      <c r="E249" s="40">
        <v>2186</v>
      </c>
      <c r="F249" s="40">
        <v>2274</v>
      </c>
    </row>
    <row r="250" spans="1:6" ht="31.5">
      <c r="A250" s="7" t="s">
        <v>638</v>
      </c>
      <c r="B250" s="34">
        <v>706</v>
      </c>
      <c r="C250" s="8" t="s">
        <v>324</v>
      </c>
      <c r="D250" s="8" t="s">
        <v>609</v>
      </c>
      <c r="E250" s="40">
        <v>430</v>
      </c>
      <c r="F250" s="40">
        <v>448</v>
      </c>
    </row>
    <row r="251" spans="1:6" ht="15.75">
      <c r="A251" s="7" t="s">
        <v>610</v>
      </c>
      <c r="B251" s="34">
        <v>706</v>
      </c>
      <c r="C251" s="8" t="s">
        <v>324</v>
      </c>
      <c r="D251" s="8" t="s">
        <v>611</v>
      </c>
      <c r="E251" s="40">
        <v>68</v>
      </c>
      <c r="F251" s="40">
        <v>67</v>
      </c>
    </row>
    <row r="252" spans="1:8" s="125" customFormat="1" ht="47.25">
      <c r="A252" s="41" t="s">
        <v>325</v>
      </c>
      <c r="B252" s="44">
        <v>706</v>
      </c>
      <c r="C252" s="42" t="s">
        <v>326</v>
      </c>
      <c r="D252" s="42"/>
      <c r="E252" s="43">
        <f>E253+E256+E257</f>
        <v>802</v>
      </c>
      <c r="F252" s="43">
        <f>F253+F256+F257</f>
        <v>836</v>
      </c>
      <c r="G252" s="274"/>
      <c r="H252" s="274"/>
    </row>
    <row r="253" spans="1:6" ht="47.25">
      <c r="A253" s="7" t="s">
        <v>71</v>
      </c>
      <c r="B253" s="34">
        <v>706</v>
      </c>
      <c r="C253" s="8" t="s">
        <v>327</v>
      </c>
      <c r="D253" s="8"/>
      <c r="E253" s="40">
        <f>E254</f>
        <v>582</v>
      </c>
      <c r="F253" s="40">
        <f>F254</f>
        <v>606</v>
      </c>
    </row>
    <row r="254" spans="1:6" ht="15.75">
      <c r="A254" s="7" t="s">
        <v>534</v>
      </c>
      <c r="B254" s="34">
        <v>706</v>
      </c>
      <c r="C254" s="8" t="s">
        <v>328</v>
      </c>
      <c r="D254" s="8"/>
      <c r="E254" s="40">
        <f>E255</f>
        <v>582</v>
      </c>
      <c r="F254" s="40">
        <f>F255</f>
        <v>606</v>
      </c>
    </row>
    <row r="255" spans="1:6" ht="31.5">
      <c r="A255" s="7" t="s">
        <v>638</v>
      </c>
      <c r="B255" s="34">
        <v>706</v>
      </c>
      <c r="C255" s="8" t="s">
        <v>328</v>
      </c>
      <c r="D255" s="8" t="s">
        <v>609</v>
      </c>
      <c r="E255" s="40">
        <v>582</v>
      </c>
      <c r="F255" s="40">
        <v>606</v>
      </c>
    </row>
    <row r="256" spans="1:6" ht="47.25">
      <c r="A256" s="7" t="s">
        <v>72</v>
      </c>
      <c r="B256" s="34">
        <v>706</v>
      </c>
      <c r="C256" s="8" t="s">
        <v>329</v>
      </c>
      <c r="D256" s="8"/>
      <c r="E256" s="40">
        <v>0</v>
      </c>
      <c r="F256" s="40">
        <v>0</v>
      </c>
    </row>
    <row r="257" spans="1:6" ht="31.5">
      <c r="A257" s="7" t="s">
        <v>330</v>
      </c>
      <c r="B257" s="34">
        <v>706</v>
      </c>
      <c r="C257" s="8" t="s">
        <v>332</v>
      </c>
      <c r="D257" s="8"/>
      <c r="E257" s="40">
        <f>E258</f>
        <v>220</v>
      </c>
      <c r="F257" s="40">
        <f>F258</f>
        <v>230</v>
      </c>
    </row>
    <row r="258" spans="1:6" ht="15.75">
      <c r="A258" s="7" t="s">
        <v>544</v>
      </c>
      <c r="B258" s="34">
        <v>706</v>
      </c>
      <c r="C258" s="8" t="s">
        <v>331</v>
      </c>
      <c r="D258" s="8"/>
      <c r="E258" s="40">
        <f>E259</f>
        <v>220</v>
      </c>
      <c r="F258" s="40">
        <f>F259</f>
        <v>230</v>
      </c>
    </row>
    <row r="259" spans="1:6" ht="31.5">
      <c r="A259" s="7" t="s">
        <v>615</v>
      </c>
      <c r="B259" s="34">
        <v>706</v>
      </c>
      <c r="C259" s="8" t="s">
        <v>331</v>
      </c>
      <c r="D259" s="8" t="s">
        <v>616</v>
      </c>
      <c r="E259" s="40">
        <v>220</v>
      </c>
      <c r="F259" s="40">
        <v>230</v>
      </c>
    </row>
    <row r="260" spans="1:8" s="125" customFormat="1" ht="47.25">
      <c r="A260" s="117" t="s">
        <v>1118</v>
      </c>
      <c r="B260" s="44">
        <v>706</v>
      </c>
      <c r="C260" s="42" t="s">
        <v>1119</v>
      </c>
      <c r="D260" s="42"/>
      <c r="E260" s="270">
        <f>E261+E265</f>
        <v>250</v>
      </c>
      <c r="F260" s="43">
        <f>F261+F265</f>
        <v>450</v>
      </c>
      <c r="G260" s="274"/>
      <c r="H260" s="274"/>
    </row>
    <row r="261" spans="1:6" ht="47.25">
      <c r="A261" s="2" t="s">
        <v>1127</v>
      </c>
      <c r="B261" s="34">
        <v>706</v>
      </c>
      <c r="C261" s="8" t="s">
        <v>1128</v>
      </c>
      <c r="D261" s="8"/>
      <c r="E261" s="114">
        <f aca="true" t="shared" si="1" ref="E261:F263">E262</f>
        <v>50</v>
      </c>
      <c r="F261" s="40">
        <f t="shared" si="1"/>
        <v>250</v>
      </c>
    </row>
    <row r="262" spans="1:6" ht="31.5">
      <c r="A262" s="2" t="s">
        <v>1129</v>
      </c>
      <c r="B262" s="34">
        <v>706</v>
      </c>
      <c r="C262" s="8" t="s">
        <v>1130</v>
      </c>
      <c r="D262" s="8"/>
      <c r="E262" s="114">
        <f t="shared" si="1"/>
        <v>50</v>
      </c>
      <c r="F262" s="40">
        <f t="shared" si="1"/>
        <v>250</v>
      </c>
    </row>
    <row r="263" spans="1:6" ht="15.75">
      <c r="A263" s="2" t="s">
        <v>636</v>
      </c>
      <c r="B263" s="34">
        <v>706</v>
      </c>
      <c r="C263" s="8" t="s">
        <v>1131</v>
      </c>
      <c r="D263" s="8"/>
      <c r="E263" s="114">
        <f t="shared" si="1"/>
        <v>50</v>
      </c>
      <c r="F263" s="114">
        <f t="shared" si="1"/>
        <v>250</v>
      </c>
    </row>
    <row r="264" spans="1:6" ht="31.5">
      <c r="A264" s="2" t="s">
        <v>638</v>
      </c>
      <c r="B264" s="34">
        <v>706</v>
      </c>
      <c r="C264" s="8" t="s">
        <v>1131</v>
      </c>
      <c r="D264" s="8" t="s">
        <v>609</v>
      </c>
      <c r="E264" s="114">
        <v>50</v>
      </c>
      <c r="F264" s="40">
        <v>250</v>
      </c>
    </row>
    <row r="265" spans="1:6" ht="47.25">
      <c r="A265" s="2" t="s">
        <v>1120</v>
      </c>
      <c r="B265" s="34">
        <v>706</v>
      </c>
      <c r="C265" s="8" t="s">
        <v>1121</v>
      </c>
      <c r="D265" s="8"/>
      <c r="E265" s="114">
        <f aca="true" t="shared" si="2" ref="E265:F267">E266</f>
        <v>200</v>
      </c>
      <c r="F265" s="40">
        <f t="shared" si="2"/>
        <v>200</v>
      </c>
    </row>
    <row r="266" spans="1:6" ht="47.25">
      <c r="A266" s="2" t="s">
        <v>1122</v>
      </c>
      <c r="B266" s="34">
        <v>706</v>
      </c>
      <c r="C266" s="8" t="s">
        <v>1123</v>
      </c>
      <c r="D266" s="8"/>
      <c r="E266" s="114">
        <f t="shared" si="2"/>
        <v>200</v>
      </c>
      <c r="F266" s="40">
        <f t="shared" si="2"/>
        <v>200</v>
      </c>
    </row>
    <row r="267" spans="1:6" ht="15.75">
      <c r="A267" s="2" t="s">
        <v>636</v>
      </c>
      <c r="B267" s="34">
        <v>706</v>
      </c>
      <c r="C267" s="8" t="s">
        <v>1124</v>
      </c>
      <c r="D267" s="8"/>
      <c r="E267" s="114">
        <f t="shared" si="2"/>
        <v>200</v>
      </c>
      <c r="F267" s="40">
        <f t="shared" si="2"/>
        <v>200</v>
      </c>
    </row>
    <row r="268" spans="1:6" ht="31.5">
      <c r="A268" s="2" t="s">
        <v>638</v>
      </c>
      <c r="B268" s="34">
        <v>706</v>
      </c>
      <c r="C268" s="8" t="s">
        <v>1124</v>
      </c>
      <c r="D268" s="8" t="s">
        <v>609</v>
      </c>
      <c r="E268" s="114">
        <v>200</v>
      </c>
      <c r="F268" s="40">
        <v>200</v>
      </c>
    </row>
    <row r="269" spans="1:6" ht="50.25" customHeight="1">
      <c r="A269" s="4" t="s">
        <v>439</v>
      </c>
      <c r="B269" s="90">
        <v>792</v>
      </c>
      <c r="C269" s="6"/>
      <c r="D269" s="6"/>
      <c r="E269" s="39">
        <f>E270</f>
        <v>89453</v>
      </c>
      <c r="F269" s="39">
        <f>F270</f>
        <v>108582</v>
      </c>
    </row>
    <row r="270" spans="1:6" ht="47.25">
      <c r="A270" s="7" t="s">
        <v>133</v>
      </c>
      <c r="B270" s="34">
        <v>792</v>
      </c>
      <c r="C270" s="8" t="s">
        <v>256</v>
      </c>
      <c r="D270" s="8"/>
      <c r="E270" s="40">
        <f>E271+E276+E279</f>
        <v>89453</v>
      </c>
      <c r="F270" s="40">
        <f>F271+F276+F279</f>
        <v>108582</v>
      </c>
    </row>
    <row r="271" spans="1:8" ht="78.75">
      <c r="A271" s="7" t="s">
        <v>640</v>
      </c>
      <c r="B271" s="34">
        <v>792</v>
      </c>
      <c r="C271" s="8" t="s">
        <v>258</v>
      </c>
      <c r="D271" s="8"/>
      <c r="E271" s="40">
        <f>E272</f>
        <v>16260</v>
      </c>
      <c r="F271" s="40">
        <f>F272</f>
        <v>16332</v>
      </c>
      <c r="G271" s="60"/>
      <c r="H271" s="60"/>
    </row>
    <row r="272" spans="1:8" ht="15.75">
      <c r="A272" s="7" t="s">
        <v>639</v>
      </c>
      <c r="B272" s="34">
        <v>792</v>
      </c>
      <c r="C272" s="8" t="s">
        <v>411</v>
      </c>
      <c r="D272" s="8"/>
      <c r="E272" s="40">
        <f>E273+E274+E275</f>
        <v>16260</v>
      </c>
      <c r="F272" s="40">
        <f>F273+F274+F275</f>
        <v>16332</v>
      </c>
      <c r="G272" s="60"/>
      <c r="H272" s="60"/>
    </row>
    <row r="273" spans="1:8" ht="63">
      <c r="A273" s="7" t="s">
        <v>607</v>
      </c>
      <c r="B273" s="34">
        <v>792</v>
      </c>
      <c r="C273" s="8" t="s">
        <v>411</v>
      </c>
      <c r="D273" s="8" t="s">
        <v>608</v>
      </c>
      <c r="E273" s="40">
        <v>14513</v>
      </c>
      <c r="F273" s="40">
        <v>14513</v>
      </c>
      <c r="G273" s="60"/>
      <c r="H273" s="60"/>
    </row>
    <row r="274" spans="1:8" ht="31.5">
      <c r="A274" s="7" t="s">
        <v>638</v>
      </c>
      <c r="B274" s="34">
        <v>792</v>
      </c>
      <c r="C274" s="8" t="s">
        <v>411</v>
      </c>
      <c r="D274" s="8" t="s">
        <v>609</v>
      </c>
      <c r="E274" s="40">
        <v>1744</v>
      </c>
      <c r="F274" s="40">
        <v>1816</v>
      </c>
      <c r="G274" s="60"/>
      <c r="H274" s="60"/>
    </row>
    <row r="275" spans="1:8" ht="15.75">
      <c r="A275" s="7" t="s">
        <v>610</v>
      </c>
      <c r="B275" s="34">
        <v>792</v>
      </c>
      <c r="C275" s="8" t="s">
        <v>411</v>
      </c>
      <c r="D275" s="8" t="s">
        <v>611</v>
      </c>
      <c r="E275" s="40">
        <v>3</v>
      </c>
      <c r="F275" s="40">
        <v>3</v>
      </c>
      <c r="G275" s="60"/>
      <c r="H275" s="60"/>
    </row>
    <row r="276" spans="1:8" ht="78.75">
      <c r="A276" s="7" t="s">
        <v>257</v>
      </c>
      <c r="B276" s="34">
        <v>792</v>
      </c>
      <c r="C276" s="8" t="s">
        <v>260</v>
      </c>
      <c r="D276" s="8"/>
      <c r="E276" s="40">
        <f>E277</f>
        <v>56516</v>
      </c>
      <c r="F276" s="40">
        <f>F277</f>
        <v>57549</v>
      </c>
      <c r="G276" s="60"/>
      <c r="H276" s="60"/>
    </row>
    <row r="277" spans="1:8" ht="15.75">
      <c r="A277" s="7" t="s">
        <v>631</v>
      </c>
      <c r="B277" s="34">
        <v>792</v>
      </c>
      <c r="C277" s="8" t="s">
        <v>412</v>
      </c>
      <c r="D277" s="8"/>
      <c r="E277" s="40">
        <f>E278</f>
        <v>56516</v>
      </c>
      <c r="F277" s="40">
        <f>F278</f>
        <v>57549</v>
      </c>
      <c r="G277" s="60"/>
      <c r="H277" s="60"/>
    </row>
    <row r="278" spans="1:8" ht="15.75">
      <c r="A278" s="7" t="s">
        <v>466</v>
      </c>
      <c r="B278" s="34">
        <v>792</v>
      </c>
      <c r="C278" s="8" t="s">
        <v>412</v>
      </c>
      <c r="D278" s="8" t="s">
        <v>618</v>
      </c>
      <c r="E278" s="40">
        <v>56516</v>
      </c>
      <c r="F278" s="40">
        <v>57549</v>
      </c>
      <c r="G278" s="60"/>
      <c r="H278" s="60"/>
    </row>
    <row r="279" spans="1:6" ht="15.75">
      <c r="A279" s="104" t="s">
        <v>606</v>
      </c>
      <c r="B279" s="34">
        <v>792</v>
      </c>
      <c r="C279" s="8" t="s">
        <v>73</v>
      </c>
      <c r="D279" s="8"/>
      <c r="E279" s="40">
        <f>E280</f>
        <v>16677</v>
      </c>
      <c r="F279" s="40">
        <f>F280</f>
        <v>34701</v>
      </c>
    </row>
    <row r="280" spans="1:6" ht="15.75">
      <c r="A280" s="104" t="s">
        <v>146</v>
      </c>
      <c r="B280" s="34">
        <v>792</v>
      </c>
      <c r="C280" s="8" t="s">
        <v>73</v>
      </c>
      <c r="D280" s="34">
        <v>999</v>
      </c>
      <c r="E280" s="40">
        <v>16677</v>
      </c>
      <c r="F280" s="40">
        <v>34701</v>
      </c>
    </row>
    <row r="281" spans="1:6" ht="15.75">
      <c r="A281" s="4" t="s">
        <v>232</v>
      </c>
      <c r="B281" s="4"/>
      <c r="C281" s="106"/>
      <c r="D281" s="6"/>
      <c r="E281" s="39">
        <f>E14+E269</f>
        <v>1710762.5</v>
      </c>
      <c r="F281" s="39">
        <f>F14+F269</f>
        <v>1767492.8</v>
      </c>
    </row>
    <row r="282" spans="1:6" ht="15.75">
      <c r="A282" s="67"/>
      <c r="B282" s="67"/>
      <c r="C282" s="67"/>
      <c r="D282" s="68"/>
      <c r="E282" s="126"/>
      <c r="F282" s="127"/>
    </row>
    <row r="283" spans="1:6" ht="15.75">
      <c r="A283" s="306" t="s">
        <v>379</v>
      </c>
      <c r="B283" s="306"/>
      <c r="C283" s="306"/>
      <c r="D283" s="306"/>
      <c r="E283" s="306"/>
      <c r="F283" s="306"/>
    </row>
    <row r="284" spans="4:6" ht="15.75">
      <c r="D284" s="58"/>
      <c r="E284" s="58"/>
      <c r="F284" s="59"/>
    </row>
    <row r="285" ht="15.75">
      <c r="F285" s="51"/>
    </row>
    <row r="286" spans="6:8" ht="15.75">
      <c r="F286" s="51"/>
      <c r="G286" s="51"/>
      <c r="H286" s="51"/>
    </row>
    <row r="287" spans="6:8" ht="15.75">
      <c r="F287" s="51"/>
      <c r="G287" s="51"/>
      <c r="H287" s="51"/>
    </row>
    <row r="288" spans="6:8" ht="15.75">
      <c r="F288" s="51"/>
      <c r="G288" s="51"/>
      <c r="H288" s="51"/>
    </row>
    <row r="289" spans="6:8" ht="15.75">
      <c r="F289" s="51"/>
      <c r="G289" s="51"/>
      <c r="H289" s="51"/>
    </row>
    <row r="290" spans="6:8" ht="15.75">
      <c r="F290" s="51"/>
      <c r="G290" s="51"/>
      <c r="H290" s="51"/>
    </row>
    <row r="291" spans="6:8" ht="15.75">
      <c r="F291" s="51"/>
      <c r="G291" s="51"/>
      <c r="H291" s="51"/>
    </row>
    <row r="292" spans="6:8" ht="15.75">
      <c r="F292" s="51"/>
      <c r="G292" s="51"/>
      <c r="H292" s="51"/>
    </row>
    <row r="293" spans="6:8" ht="15.75">
      <c r="F293" s="51"/>
      <c r="G293" s="51"/>
      <c r="H293" s="51"/>
    </row>
    <row r="294" spans="6:8" ht="15.75">
      <c r="F294" s="51"/>
      <c r="G294" s="51"/>
      <c r="H294" s="51"/>
    </row>
    <row r="295" spans="6:8" ht="15.75">
      <c r="F295" s="51"/>
      <c r="G295" s="51"/>
      <c r="H295" s="51"/>
    </row>
    <row r="296" spans="6:8" ht="15.75">
      <c r="F296" s="51"/>
      <c r="G296" s="51"/>
      <c r="H296" s="51"/>
    </row>
    <row r="297" spans="6:8" ht="15.75">
      <c r="F297" s="51"/>
      <c r="G297" s="51"/>
      <c r="H297" s="51"/>
    </row>
    <row r="298" spans="6:8" ht="15.75">
      <c r="F298" s="51"/>
      <c r="G298" s="51"/>
      <c r="H298" s="51"/>
    </row>
    <row r="299" spans="6:8" ht="15.75">
      <c r="F299" s="51"/>
      <c r="G299" s="51"/>
      <c r="H299" s="51"/>
    </row>
    <row r="300" spans="6:8" ht="15.75">
      <c r="F300" s="51"/>
      <c r="G300" s="51"/>
      <c r="H300" s="51"/>
    </row>
    <row r="301" spans="6:8" ht="15.75">
      <c r="F301" s="51"/>
      <c r="G301" s="51"/>
      <c r="H301" s="51"/>
    </row>
    <row r="302" spans="6:8" ht="15.75">
      <c r="F302" s="51"/>
      <c r="G302" s="51"/>
      <c r="H302" s="51"/>
    </row>
    <row r="303" spans="6:8" ht="15.75">
      <c r="F303" s="51"/>
      <c r="G303" s="51"/>
      <c r="H303" s="51"/>
    </row>
    <row r="304" spans="6:8" ht="15.75">
      <c r="F304" s="51"/>
      <c r="G304" s="51"/>
      <c r="H304" s="51"/>
    </row>
    <row r="305" spans="6:8" ht="15.75">
      <c r="F305" s="51"/>
      <c r="G305" s="51"/>
      <c r="H305" s="51"/>
    </row>
    <row r="306" spans="6:8" ht="15.75">
      <c r="F306" s="51"/>
      <c r="G306" s="51"/>
      <c r="H306" s="51"/>
    </row>
    <row r="307" spans="6:8" ht="15.75">
      <c r="F307" s="51"/>
      <c r="G307" s="51"/>
      <c r="H307" s="51"/>
    </row>
    <row r="308" spans="6:8" ht="15.75">
      <c r="F308" s="51"/>
      <c r="G308" s="51"/>
      <c r="H308" s="51"/>
    </row>
    <row r="309" spans="6:8" ht="15.75">
      <c r="F309" s="51"/>
      <c r="G309" s="51"/>
      <c r="H309" s="51"/>
    </row>
    <row r="310" spans="6:8" ht="15.75">
      <c r="F310" s="51"/>
      <c r="G310" s="51"/>
      <c r="H310" s="51"/>
    </row>
    <row r="311" spans="6:8" ht="15.75">
      <c r="F311" s="51"/>
      <c r="G311" s="51"/>
      <c r="H311" s="51"/>
    </row>
    <row r="312" spans="6:8" ht="15.75">
      <c r="F312" s="51"/>
      <c r="G312" s="51"/>
      <c r="H312" s="51"/>
    </row>
    <row r="313" spans="6:8" ht="15.75">
      <c r="F313" s="51"/>
      <c r="G313" s="51"/>
      <c r="H313" s="51"/>
    </row>
    <row r="314" spans="6:8" ht="15.75">
      <c r="F314" s="51"/>
      <c r="G314" s="51"/>
      <c r="H314" s="51"/>
    </row>
    <row r="315" spans="6:8" ht="15.75">
      <c r="F315" s="51"/>
      <c r="G315" s="51"/>
      <c r="H315" s="51"/>
    </row>
    <row r="316" spans="6:8" ht="15.75">
      <c r="F316" s="51"/>
      <c r="G316" s="51"/>
      <c r="H316" s="51"/>
    </row>
    <row r="317" spans="6:8" ht="15.75">
      <c r="F317" s="51"/>
      <c r="G317" s="51"/>
      <c r="H317" s="51"/>
    </row>
  </sheetData>
  <sheetProtection/>
  <mergeCells count="16">
    <mergeCell ref="A7:I7"/>
    <mergeCell ref="A8:F8"/>
    <mergeCell ref="A9:F9"/>
    <mergeCell ref="F10:H10"/>
    <mergeCell ref="A1:I1"/>
    <mergeCell ref="A2:I2"/>
    <mergeCell ref="A3:I3"/>
    <mergeCell ref="A4:I4"/>
    <mergeCell ref="A5:I5"/>
    <mergeCell ref="A6:F6"/>
    <mergeCell ref="A11:A12"/>
    <mergeCell ref="B11:B12"/>
    <mergeCell ref="C11:C12"/>
    <mergeCell ref="D11:D12"/>
    <mergeCell ref="E11:F11"/>
    <mergeCell ref="A283:F283"/>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B16"/>
  <sheetViews>
    <sheetView zoomScalePageLayoutView="0" workbookViewId="0" topLeftCell="A1">
      <selection activeCell="F10" sqref="F10"/>
    </sheetView>
  </sheetViews>
  <sheetFormatPr defaultColWidth="9.00390625" defaultRowHeight="12.75"/>
  <cols>
    <col min="1" max="1" width="75.875" style="129" customWidth="1"/>
    <col min="2" max="2" width="13.00390625" style="129" customWidth="1"/>
    <col min="3" max="16384" width="9.125" style="129" customWidth="1"/>
  </cols>
  <sheetData>
    <row r="1" spans="1:2" ht="15.75">
      <c r="A1" s="352" t="s">
        <v>972</v>
      </c>
      <c r="B1" s="352"/>
    </row>
    <row r="2" spans="1:2" ht="15.75">
      <c r="A2" s="352" t="s">
        <v>218</v>
      </c>
      <c r="B2" s="352"/>
    </row>
    <row r="3" spans="1:2" ht="15.75">
      <c r="A3" s="352" t="s">
        <v>217</v>
      </c>
      <c r="B3" s="352"/>
    </row>
    <row r="4" spans="1:2" ht="15.75">
      <c r="A4" s="352" t="s">
        <v>216</v>
      </c>
      <c r="B4" s="352"/>
    </row>
    <row r="5" spans="1:2" ht="15.75">
      <c r="A5" s="305" t="s">
        <v>1050</v>
      </c>
      <c r="B5" s="305"/>
    </row>
    <row r="6" spans="1:2" ht="15.75">
      <c r="A6" s="305" t="s">
        <v>1071</v>
      </c>
      <c r="B6" s="292"/>
    </row>
    <row r="7" spans="1:2" ht="19.5" customHeight="1">
      <c r="A7" s="15"/>
      <c r="B7" s="15"/>
    </row>
    <row r="8" spans="1:2" ht="82.5" customHeight="1">
      <c r="A8" s="338" t="s">
        <v>913</v>
      </c>
      <c r="B8" s="338"/>
    </row>
    <row r="9" ht="17.25" customHeight="1">
      <c r="B9" s="129" t="s">
        <v>380</v>
      </c>
    </row>
    <row r="10" spans="1:2" ht="18" customHeight="1">
      <c r="A10" s="348" t="s">
        <v>597</v>
      </c>
      <c r="B10" s="349" t="s">
        <v>484</v>
      </c>
    </row>
    <row r="11" spans="1:2" ht="26.25" customHeight="1">
      <c r="A11" s="334"/>
      <c r="B11" s="350"/>
    </row>
    <row r="12" spans="1:2" s="131" customFormat="1" ht="24" customHeight="1">
      <c r="A12" s="130" t="s">
        <v>101</v>
      </c>
      <c r="B12" s="16">
        <f>B13</f>
        <v>4225.4</v>
      </c>
    </row>
    <row r="13" spans="1:2" ht="37.5" customHeight="1">
      <c r="A13" s="102" t="s">
        <v>527</v>
      </c>
      <c r="B13" s="16">
        <f>B14</f>
        <v>4225.4</v>
      </c>
    </row>
    <row r="14" spans="1:2" ht="27.75" customHeight="1">
      <c r="A14" s="132" t="s">
        <v>675</v>
      </c>
      <c r="B14" s="114">
        <v>4225.4</v>
      </c>
    </row>
    <row r="15" ht="19.5" customHeight="1"/>
    <row r="16" spans="1:2" ht="31.5" customHeight="1">
      <c r="A16" s="351" t="s">
        <v>102</v>
      </c>
      <c r="B16" s="351"/>
    </row>
  </sheetData>
  <sheetProtection/>
  <mergeCells count="10">
    <mergeCell ref="A10:A11"/>
    <mergeCell ref="B10:B11"/>
    <mergeCell ref="A16:B16"/>
    <mergeCell ref="A1:B1"/>
    <mergeCell ref="A2:B2"/>
    <mergeCell ref="A3:B3"/>
    <mergeCell ref="A4:B4"/>
    <mergeCell ref="A5:B5"/>
    <mergeCell ref="A8:B8"/>
    <mergeCell ref="A6:B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7"/>
  <sheetViews>
    <sheetView zoomScalePageLayoutView="0" workbookViewId="0" topLeftCell="A1">
      <selection activeCell="F8" sqref="F8"/>
    </sheetView>
  </sheetViews>
  <sheetFormatPr defaultColWidth="9.00390625" defaultRowHeight="12.75"/>
  <cols>
    <col min="1" max="1" width="48.25390625" style="129" customWidth="1"/>
    <col min="2" max="2" width="13.00390625" style="129" customWidth="1"/>
    <col min="3" max="3" width="11.625" style="129" customWidth="1"/>
    <col min="4" max="4" width="12.375" style="129" customWidth="1"/>
    <col min="5" max="16384" width="9.125" style="129" customWidth="1"/>
  </cols>
  <sheetData>
    <row r="1" spans="1:4" ht="15.75">
      <c r="A1" s="352" t="s">
        <v>973</v>
      </c>
      <c r="B1" s="352"/>
      <c r="C1" s="352"/>
      <c r="D1" s="355"/>
    </row>
    <row r="2" spans="1:4" ht="15.75">
      <c r="A2" s="352" t="s">
        <v>896</v>
      </c>
      <c r="B2" s="352"/>
      <c r="C2" s="352"/>
      <c r="D2" s="355"/>
    </row>
    <row r="3" spans="1:4" ht="15.75">
      <c r="A3" s="352" t="s">
        <v>897</v>
      </c>
      <c r="B3" s="352"/>
      <c r="C3" s="352"/>
      <c r="D3" s="355"/>
    </row>
    <row r="4" spans="1:4" ht="15.75">
      <c r="A4" s="352" t="s">
        <v>898</v>
      </c>
      <c r="B4" s="352"/>
      <c r="C4" s="352"/>
      <c r="D4" s="355"/>
    </row>
    <row r="5" spans="1:4" ht="15.75">
      <c r="A5" s="305" t="s">
        <v>1136</v>
      </c>
      <c r="B5" s="305"/>
      <c r="C5" s="305"/>
      <c r="D5" s="356"/>
    </row>
    <row r="6" spans="1:4" ht="15.75">
      <c r="A6" s="305" t="s">
        <v>1137</v>
      </c>
      <c r="B6" s="292"/>
      <c r="C6" s="292"/>
      <c r="D6" s="292"/>
    </row>
    <row r="7" spans="2:4" ht="19.5" customHeight="1">
      <c r="B7" s="15"/>
      <c r="C7" s="135"/>
      <c r="D7" s="135"/>
    </row>
    <row r="8" spans="1:4" ht="96" customHeight="1">
      <c r="A8" s="338" t="s">
        <v>926</v>
      </c>
      <c r="B8" s="338"/>
      <c r="C8" s="338"/>
      <c r="D8" s="357"/>
    </row>
    <row r="9" ht="17.25" customHeight="1">
      <c r="D9" s="136" t="s">
        <v>380</v>
      </c>
    </row>
    <row r="10" spans="1:4" ht="18" customHeight="1">
      <c r="A10" s="348" t="s">
        <v>597</v>
      </c>
      <c r="B10" s="348" t="s">
        <v>877</v>
      </c>
      <c r="C10" s="353" t="s">
        <v>878</v>
      </c>
      <c r="D10" s="336"/>
    </row>
    <row r="11" spans="1:4" ht="26.25" customHeight="1">
      <c r="A11" s="334"/>
      <c r="B11" s="334"/>
      <c r="C11" s="55" t="s">
        <v>437</v>
      </c>
      <c r="D11" s="55" t="s">
        <v>904</v>
      </c>
    </row>
    <row r="12" spans="1:4" s="131" customFormat="1" ht="24" customHeight="1">
      <c r="A12" s="130" t="s">
        <v>101</v>
      </c>
      <c r="B12" s="137">
        <f>C12+D12</f>
        <v>34245.7</v>
      </c>
      <c r="C12" s="137">
        <f>C13</f>
        <v>20000</v>
      </c>
      <c r="D12" s="137">
        <f>D13</f>
        <v>14245.7</v>
      </c>
    </row>
    <row r="13" spans="1:4" ht="50.25" customHeight="1">
      <c r="A13" s="102" t="s">
        <v>527</v>
      </c>
      <c r="B13" s="137">
        <f>C13+D13</f>
        <v>34245.7</v>
      </c>
      <c r="C13" s="137">
        <f>C15+C14</f>
        <v>20000</v>
      </c>
      <c r="D13" s="137">
        <f>D15+D14</f>
        <v>14245.7</v>
      </c>
    </row>
    <row r="14" spans="1:4" ht="31.5" customHeight="1">
      <c r="A14" s="132" t="s">
        <v>675</v>
      </c>
      <c r="B14" s="138">
        <f>C14+D14</f>
        <v>14245.7</v>
      </c>
      <c r="C14" s="138">
        <v>0</v>
      </c>
      <c r="D14" s="139">
        <v>14245.7</v>
      </c>
    </row>
    <row r="15" spans="1:4" ht="69" customHeight="1">
      <c r="A15" s="133" t="s">
        <v>879</v>
      </c>
      <c r="B15" s="140">
        <f>C15+D15</f>
        <v>20000</v>
      </c>
      <c r="C15" s="140">
        <v>20000</v>
      </c>
      <c r="D15" s="141">
        <v>0</v>
      </c>
    </row>
    <row r="16" ht="19.5" customHeight="1"/>
    <row r="17" spans="1:4" ht="31.5" customHeight="1">
      <c r="A17" s="351" t="s">
        <v>102</v>
      </c>
      <c r="B17" s="351"/>
      <c r="C17" s="351"/>
      <c r="D17" s="354"/>
    </row>
  </sheetData>
  <sheetProtection/>
  <mergeCells count="11">
    <mergeCell ref="A8:D8"/>
    <mergeCell ref="A6:D6"/>
    <mergeCell ref="A10:A11"/>
    <mergeCell ref="B10:B11"/>
    <mergeCell ref="C10:D10"/>
    <mergeCell ref="A17:D17"/>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9"/>
  <sheetViews>
    <sheetView zoomScalePageLayoutView="0" workbookViewId="0" topLeftCell="A1">
      <selection activeCell="A6" sqref="A6:C6"/>
    </sheetView>
  </sheetViews>
  <sheetFormatPr defaultColWidth="9.00390625" defaultRowHeight="12.75"/>
  <cols>
    <col min="1" max="1" width="6.125" style="78" customWidth="1"/>
    <col min="2" max="2" width="67.25390625" style="129" customWidth="1"/>
    <col min="3" max="3" width="14.125" style="129" customWidth="1"/>
    <col min="4" max="4" width="12.125" style="129" customWidth="1"/>
    <col min="5" max="16384" width="9.125" style="129" customWidth="1"/>
  </cols>
  <sheetData>
    <row r="1" spans="1:3" ht="15.75">
      <c r="A1" s="352" t="s">
        <v>974</v>
      </c>
      <c r="B1" s="352"/>
      <c r="C1" s="352"/>
    </row>
    <row r="2" spans="1:3" ht="15.75">
      <c r="A2" s="352" t="s">
        <v>789</v>
      </c>
      <c r="B2" s="352"/>
      <c r="C2" s="352"/>
    </row>
    <row r="3" spans="1:3" ht="15.75">
      <c r="A3" s="352" t="s">
        <v>885</v>
      </c>
      <c r="B3" s="352"/>
      <c r="C3" s="352"/>
    </row>
    <row r="4" spans="1:3" ht="15.75">
      <c r="A4" s="352" t="s">
        <v>790</v>
      </c>
      <c r="B4" s="352"/>
      <c r="C4" s="352"/>
    </row>
    <row r="5" spans="1:3" ht="15.75">
      <c r="A5" s="305" t="s">
        <v>1138</v>
      </c>
      <c r="B5" s="305"/>
      <c r="C5" s="305"/>
    </row>
    <row r="6" spans="1:3" ht="15.75">
      <c r="A6" s="305" t="s">
        <v>1139</v>
      </c>
      <c r="B6" s="292"/>
      <c r="C6" s="292"/>
    </row>
    <row r="7" ht="19.5" customHeight="1"/>
    <row r="8" spans="1:4" ht="50.25" customHeight="1">
      <c r="A8" s="338" t="s">
        <v>909</v>
      </c>
      <c r="B8" s="338"/>
      <c r="C8" s="338"/>
      <c r="D8" s="54"/>
    </row>
    <row r="9" ht="17.25" customHeight="1" thickBot="1">
      <c r="C9" s="142" t="s">
        <v>685</v>
      </c>
    </row>
    <row r="10" spans="1:3" ht="39.75" customHeight="1" thickBot="1">
      <c r="A10" s="143" t="s">
        <v>503</v>
      </c>
      <c r="B10" s="144" t="s">
        <v>13</v>
      </c>
      <c r="C10" s="145" t="s">
        <v>484</v>
      </c>
    </row>
    <row r="11" spans="1:3" ht="15.75">
      <c r="A11" s="146">
        <v>1</v>
      </c>
      <c r="B11" s="147" t="s">
        <v>686</v>
      </c>
      <c r="C11" s="148">
        <v>3925</v>
      </c>
    </row>
    <row r="12" spans="1:3" ht="16.5" customHeight="1">
      <c r="A12" s="149">
        <v>2</v>
      </c>
      <c r="B12" s="133" t="s">
        <v>687</v>
      </c>
      <c r="C12" s="141">
        <v>3160</v>
      </c>
    </row>
    <row r="13" spans="1:3" ht="15.75">
      <c r="A13" s="149">
        <v>3</v>
      </c>
      <c r="B13" s="133" t="s">
        <v>688</v>
      </c>
      <c r="C13" s="141">
        <v>2947</v>
      </c>
    </row>
    <row r="14" spans="1:3" ht="20.25" customHeight="1">
      <c r="A14" s="149">
        <v>4</v>
      </c>
      <c r="B14" s="133" t="s">
        <v>689</v>
      </c>
      <c r="C14" s="141">
        <v>3095</v>
      </c>
    </row>
    <row r="15" spans="1:3" ht="18" customHeight="1">
      <c r="A15" s="149">
        <v>5</v>
      </c>
      <c r="B15" s="133" t="s">
        <v>690</v>
      </c>
      <c r="C15" s="141">
        <v>4322</v>
      </c>
    </row>
    <row r="16" spans="1:3" ht="15.75">
      <c r="A16" s="149">
        <v>6</v>
      </c>
      <c r="B16" s="133" t="s">
        <v>691</v>
      </c>
      <c r="C16" s="141">
        <v>3716</v>
      </c>
    </row>
    <row r="17" spans="1:3" ht="15.75">
      <c r="A17" s="149">
        <v>7</v>
      </c>
      <c r="B17" s="133" t="s">
        <v>692</v>
      </c>
      <c r="C17" s="141">
        <v>4563</v>
      </c>
    </row>
    <row r="18" spans="1:3" ht="18" customHeight="1">
      <c r="A18" s="149">
        <v>8</v>
      </c>
      <c r="B18" s="133" t="s">
        <v>693</v>
      </c>
      <c r="C18" s="141">
        <v>2918</v>
      </c>
    </row>
    <row r="19" spans="1:3" ht="15.75">
      <c r="A19" s="149">
        <v>9</v>
      </c>
      <c r="B19" s="133" t="s">
        <v>694</v>
      </c>
      <c r="C19" s="141">
        <v>3374</v>
      </c>
    </row>
    <row r="20" spans="1:3" ht="18.75" customHeight="1">
      <c r="A20" s="149">
        <v>10</v>
      </c>
      <c r="B20" s="133" t="s">
        <v>695</v>
      </c>
      <c r="C20" s="141">
        <v>3868</v>
      </c>
    </row>
    <row r="21" spans="1:3" ht="15.75">
      <c r="A21" s="149">
        <v>11</v>
      </c>
      <c r="B21" s="133" t="s">
        <v>696</v>
      </c>
      <c r="C21" s="141">
        <v>3355</v>
      </c>
    </row>
    <row r="22" spans="1:3" ht="19.5" customHeight="1">
      <c r="A22" s="149">
        <v>12</v>
      </c>
      <c r="B22" s="133" t="s">
        <v>697</v>
      </c>
      <c r="C22" s="141">
        <v>4060</v>
      </c>
    </row>
    <row r="23" spans="1:3" ht="15.75">
      <c r="A23" s="149">
        <v>13</v>
      </c>
      <c r="B23" s="133" t="s">
        <v>698</v>
      </c>
      <c r="C23" s="141">
        <v>2915</v>
      </c>
    </row>
    <row r="24" spans="1:3" ht="20.25" customHeight="1">
      <c r="A24" s="149">
        <v>14</v>
      </c>
      <c r="B24" s="133" t="s">
        <v>699</v>
      </c>
      <c r="C24" s="141">
        <v>4244</v>
      </c>
    </row>
    <row r="25" spans="1:3" ht="15.75">
      <c r="A25" s="149">
        <v>15</v>
      </c>
      <c r="B25" s="133" t="s">
        <v>700</v>
      </c>
      <c r="C25" s="141">
        <v>2548</v>
      </c>
    </row>
    <row r="26" spans="1:3" ht="23.25" customHeight="1">
      <c r="A26" s="149">
        <v>16</v>
      </c>
      <c r="B26" s="133" t="s">
        <v>701</v>
      </c>
      <c r="C26" s="141">
        <v>2602</v>
      </c>
    </row>
    <row r="27" spans="1:3" ht="15.75">
      <c r="A27" s="149"/>
      <c r="B27" s="150" t="s">
        <v>160</v>
      </c>
      <c r="C27" s="12">
        <f>C26+C25+C24+C23+C22+C21+C20+C19+C18+C17+C16+C15+C14+C13+C12+C11</f>
        <v>55612</v>
      </c>
    </row>
    <row r="28" ht="19.5" customHeight="1"/>
    <row r="29" spans="1:5" ht="31.5" customHeight="1">
      <c r="A29" s="351" t="s">
        <v>702</v>
      </c>
      <c r="B29" s="354"/>
      <c r="C29" s="354"/>
      <c r="E29" s="151"/>
    </row>
  </sheetData>
  <sheetProtection/>
  <mergeCells count="8">
    <mergeCell ref="A8:C8"/>
    <mergeCell ref="A29:C29"/>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0"/>
  <sheetViews>
    <sheetView zoomScalePageLayoutView="0" workbookViewId="0" topLeftCell="A1">
      <selection activeCell="I25" sqref="I25"/>
    </sheetView>
  </sheetViews>
  <sheetFormatPr defaultColWidth="9.00390625" defaultRowHeight="12.75"/>
  <cols>
    <col min="1" max="1" width="5.375" style="11" customWidth="1"/>
    <col min="2" max="2" width="56.75390625" style="134" customWidth="1"/>
    <col min="3" max="3" width="12.25390625" style="152" customWidth="1"/>
    <col min="4" max="4" width="13.875" style="134" customWidth="1"/>
    <col min="5" max="16384" width="9.125" style="134" customWidth="1"/>
  </cols>
  <sheetData>
    <row r="1" spans="1:4" ht="15.75">
      <c r="A1" s="305" t="s">
        <v>975</v>
      </c>
      <c r="B1" s="305"/>
      <c r="C1" s="305"/>
      <c r="D1" s="305"/>
    </row>
    <row r="2" spans="1:4" ht="15.75">
      <c r="A2" s="305" t="s">
        <v>880</v>
      </c>
      <c r="B2" s="305"/>
      <c r="C2" s="305"/>
      <c r="D2" s="305"/>
    </row>
    <row r="3" spans="1:4" ht="15.75">
      <c r="A3" s="305" t="s">
        <v>881</v>
      </c>
      <c r="B3" s="305"/>
      <c r="C3" s="305"/>
      <c r="D3" s="305"/>
    </row>
    <row r="4" spans="1:4" ht="15.75">
      <c r="A4" s="305" t="s">
        <v>882</v>
      </c>
      <c r="B4" s="305"/>
      <c r="C4" s="305"/>
      <c r="D4" s="305"/>
    </row>
    <row r="5" spans="1:4" ht="15.75">
      <c r="A5" s="305" t="s">
        <v>1140</v>
      </c>
      <c r="B5" s="305"/>
      <c r="C5" s="305"/>
      <c r="D5" s="305"/>
    </row>
    <row r="6" spans="1:4" ht="15.75">
      <c r="A6" s="305" t="s">
        <v>1141</v>
      </c>
      <c r="B6" s="292"/>
      <c r="C6" s="292"/>
      <c r="D6" s="292"/>
    </row>
    <row r="7" ht="15" customHeight="1"/>
    <row r="8" spans="1:4" ht="49.5" customHeight="1">
      <c r="A8" s="338" t="s">
        <v>910</v>
      </c>
      <c r="B8" s="338"/>
      <c r="C8" s="338"/>
      <c r="D8" s="357"/>
    </row>
    <row r="9" ht="18" customHeight="1" thickBot="1">
      <c r="D9" s="153" t="s">
        <v>600</v>
      </c>
    </row>
    <row r="10" spans="1:4" ht="16.5" thickBot="1">
      <c r="A10" s="308" t="s">
        <v>883</v>
      </c>
      <c r="B10" s="308" t="s">
        <v>13</v>
      </c>
      <c r="C10" s="359" t="s">
        <v>484</v>
      </c>
      <c r="D10" s="360"/>
    </row>
    <row r="11" spans="1:4" ht="16.5" thickBot="1">
      <c r="A11" s="358"/>
      <c r="B11" s="358"/>
      <c r="C11" s="154" t="s">
        <v>445</v>
      </c>
      <c r="D11" s="76" t="s">
        <v>437</v>
      </c>
    </row>
    <row r="12" spans="1:4" ht="15.75">
      <c r="A12" s="77">
        <v>1</v>
      </c>
      <c r="B12" s="155" t="s">
        <v>686</v>
      </c>
      <c r="C12" s="139">
        <v>3987</v>
      </c>
      <c r="D12" s="139">
        <v>4048</v>
      </c>
    </row>
    <row r="13" spans="1:4" s="51" customFormat="1" ht="19.5" customHeight="1">
      <c r="A13" s="20">
        <v>2</v>
      </c>
      <c r="B13" s="156" t="s">
        <v>687</v>
      </c>
      <c r="C13" s="141">
        <v>3216</v>
      </c>
      <c r="D13" s="141">
        <v>3271</v>
      </c>
    </row>
    <row r="14" spans="1:4" s="51" customFormat="1" ht="15.75">
      <c r="A14" s="20">
        <v>3</v>
      </c>
      <c r="B14" s="156" t="s">
        <v>688</v>
      </c>
      <c r="C14" s="141">
        <v>2990</v>
      </c>
      <c r="D14" s="141">
        <v>3038</v>
      </c>
    </row>
    <row r="15" spans="1:4" s="51" customFormat="1" ht="20.25" customHeight="1">
      <c r="A15" s="20">
        <v>4</v>
      </c>
      <c r="B15" s="156" t="s">
        <v>689</v>
      </c>
      <c r="C15" s="141">
        <v>3145</v>
      </c>
      <c r="D15" s="141">
        <v>3197</v>
      </c>
    </row>
    <row r="16" spans="1:4" s="51" customFormat="1" ht="18" customHeight="1">
      <c r="A16" s="20">
        <v>5</v>
      </c>
      <c r="B16" s="156" t="s">
        <v>690</v>
      </c>
      <c r="C16" s="141">
        <v>4416</v>
      </c>
      <c r="D16" s="141">
        <v>4514</v>
      </c>
    </row>
    <row r="17" spans="1:4" s="51" customFormat="1" ht="15.75">
      <c r="A17" s="20">
        <v>6</v>
      </c>
      <c r="B17" s="156" t="s">
        <v>691</v>
      </c>
      <c r="C17" s="141">
        <v>3770</v>
      </c>
      <c r="D17" s="141">
        <v>3823</v>
      </c>
    </row>
    <row r="18" spans="1:4" s="51" customFormat="1" ht="15.75">
      <c r="A18" s="20">
        <v>7</v>
      </c>
      <c r="B18" s="156" t="s">
        <v>692</v>
      </c>
      <c r="C18" s="141">
        <v>4586</v>
      </c>
      <c r="D18" s="141">
        <v>4723</v>
      </c>
    </row>
    <row r="19" spans="1:4" s="51" customFormat="1" ht="18" customHeight="1">
      <c r="A19" s="20">
        <v>8</v>
      </c>
      <c r="B19" s="156" t="s">
        <v>693</v>
      </c>
      <c r="C19" s="141">
        <v>2990</v>
      </c>
      <c r="D19" s="141">
        <v>3063</v>
      </c>
    </row>
    <row r="20" spans="1:4" s="51" customFormat="1" ht="15.75">
      <c r="A20" s="20">
        <v>9</v>
      </c>
      <c r="B20" s="156" t="s">
        <v>694</v>
      </c>
      <c r="C20" s="141">
        <v>3428</v>
      </c>
      <c r="D20" s="141">
        <v>3484</v>
      </c>
    </row>
    <row r="21" spans="1:4" s="51" customFormat="1" ht="18.75" customHeight="1">
      <c r="A21" s="20">
        <v>10</v>
      </c>
      <c r="B21" s="156" t="s">
        <v>695</v>
      </c>
      <c r="C21" s="141">
        <v>3916</v>
      </c>
      <c r="D21" s="141">
        <v>3960</v>
      </c>
    </row>
    <row r="22" spans="1:4" s="51" customFormat="1" ht="15.75">
      <c r="A22" s="20">
        <v>11</v>
      </c>
      <c r="B22" s="156" t="s">
        <v>696</v>
      </c>
      <c r="C22" s="141">
        <v>3411</v>
      </c>
      <c r="D22" s="141">
        <v>3469</v>
      </c>
    </row>
    <row r="23" spans="1:4" s="51" customFormat="1" ht="19.5" customHeight="1">
      <c r="A23" s="20">
        <v>12</v>
      </c>
      <c r="B23" s="156" t="s">
        <v>697</v>
      </c>
      <c r="C23" s="141">
        <v>4141</v>
      </c>
      <c r="D23" s="141">
        <v>4224</v>
      </c>
    </row>
    <row r="24" spans="1:4" s="51" customFormat="1" ht="15.75">
      <c r="A24" s="20">
        <v>13</v>
      </c>
      <c r="B24" s="156" t="s">
        <v>698</v>
      </c>
      <c r="C24" s="141">
        <v>2957</v>
      </c>
      <c r="D24" s="141">
        <v>3000</v>
      </c>
    </row>
    <row r="25" spans="1:4" s="51" customFormat="1" ht="20.25" customHeight="1">
      <c r="A25" s="20">
        <v>14</v>
      </c>
      <c r="B25" s="156" t="s">
        <v>699</v>
      </c>
      <c r="C25" s="141">
        <v>4315</v>
      </c>
      <c r="D25" s="141">
        <v>4383</v>
      </c>
    </row>
    <row r="26" spans="1:4" s="51" customFormat="1" ht="15.75">
      <c r="A26" s="20">
        <v>15</v>
      </c>
      <c r="B26" s="156" t="s">
        <v>700</v>
      </c>
      <c r="C26" s="141">
        <v>2597</v>
      </c>
      <c r="D26" s="141">
        <v>2650</v>
      </c>
    </row>
    <row r="27" spans="1:4" s="51" customFormat="1" ht="18.75" customHeight="1">
      <c r="A27" s="20">
        <v>16</v>
      </c>
      <c r="B27" s="156" t="s">
        <v>701</v>
      </c>
      <c r="C27" s="141">
        <v>2651</v>
      </c>
      <c r="D27" s="141">
        <v>2702</v>
      </c>
    </row>
    <row r="28" spans="1:4" ht="15.75">
      <c r="A28" s="20"/>
      <c r="B28" s="157" t="s">
        <v>160</v>
      </c>
      <c r="C28" s="12">
        <f>C27+C26+C25+C24+C23+C22+C21+C20+C19+C18+C17+C16+C15+C14+C13+C12</f>
        <v>56516</v>
      </c>
      <c r="D28" s="12">
        <f>D27+D26+D25+D24+D23+D22+D21+D20+D19+D18+D17+D16+D15+D14+D13+D12</f>
        <v>57549</v>
      </c>
    </row>
    <row r="29" ht="19.5" customHeight="1"/>
    <row r="30" spans="1:4" ht="15.75" customHeight="1">
      <c r="A30" s="351" t="s">
        <v>884</v>
      </c>
      <c r="B30" s="351"/>
      <c r="C30" s="351"/>
      <c r="D30" s="351"/>
    </row>
  </sheetData>
  <sheetProtection/>
  <mergeCells count="11">
    <mergeCell ref="A8:D8"/>
    <mergeCell ref="A6:D6"/>
    <mergeCell ref="A10:A11"/>
    <mergeCell ref="B10:B11"/>
    <mergeCell ref="C10:D10"/>
    <mergeCell ref="A30:D30"/>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IV16384"/>
    </sheetView>
  </sheetViews>
  <sheetFormatPr defaultColWidth="9.00390625" defaultRowHeight="12.75"/>
  <cols>
    <col min="1" max="1" width="3.625" style="11" customWidth="1"/>
    <col min="2" max="2" width="72.75390625" style="11" customWidth="1"/>
    <col min="3" max="3" width="12.375" style="11" customWidth="1"/>
    <col min="4" max="16384" width="9.125" style="11" customWidth="1"/>
  </cols>
  <sheetData>
    <row r="1" spans="1:3" s="13" customFormat="1" ht="15">
      <c r="A1" s="337" t="s">
        <v>976</v>
      </c>
      <c r="B1" s="337"/>
      <c r="C1" s="337"/>
    </row>
    <row r="2" spans="1:3" s="13" customFormat="1" ht="15">
      <c r="A2" s="337" t="s">
        <v>53</v>
      </c>
      <c r="B2" s="337"/>
      <c r="C2" s="337"/>
    </row>
    <row r="3" spans="1:3" s="13" customFormat="1" ht="15">
      <c r="A3" s="337" t="s">
        <v>54</v>
      </c>
      <c r="B3" s="337"/>
      <c r="C3" s="337"/>
    </row>
    <row r="4" spans="1:3" s="13" customFormat="1" ht="15">
      <c r="A4" s="337" t="s">
        <v>55</v>
      </c>
      <c r="B4" s="337"/>
      <c r="C4" s="337"/>
    </row>
    <row r="5" spans="1:3" s="13" customFormat="1" ht="15">
      <c r="A5" s="337" t="s">
        <v>1147</v>
      </c>
      <c r="B5" s="337"/>
      <c r="C5" s="337"/>
    </row>
    <row r="6" spans="1:3" s="13" customFormat="1" ht="15">
      <c r="A6" s="337" t="s">
        <v>1148</v>
      </c>
      <c r="B6" s="323"/>
      <c r="C6" s="323"/>
    </row>
    <row r="7" spans="1:3" s="13" customFormat="1" ht="15">
      <c r="A7" s="17"/>
      <c r="B7" s="17"/>
      <c r="C7" s="32"/>
    </row>
    <row r="8" spans="1:4" ht="112.5" customHeight="1">
      <c r="A8" s="361" t="s">
        <v>1046</v>
      </c>
      <c r="B8" s="343"/>
      <c r="C8" s="343"/>
      <c r="D8" s="256"/>
    </row>
    <row r="9" spans="1:4" ht="25.5" customHeight="1">
      <c r="A9" s="79"/>
      <c r="B9" s="80"/>
      <c r="C9" s="80"/>
      <c r="D9" s="14"/>
    </row>
    <row r="10" spans="1:4" ht="12.75" customHeight="1">
      <c r="A10" s="14"/>
      <c r="B10" s="14"/>
      <c r="C10" s="36" t="s">
        <v>380</v>
      </c>
      <c r="D10" s="14"/>
    </row>
    <row r="11" spans="1:3" ht="30" customHeight="1">
      <c r="A11" s="349" t="s">
        <v>503</v>
      </c>
      <c r="B11" s="349" t="s">
        <v>13</v>
      </c>
      <c r="C11" s="349" t="s">
        <v>484</v>
      </c>
    </row>
    <row r="12" spans="1:3" ht="20.25" customHeight="1">
      <c r="A12" s="349"/>
      <c r="B12" s="349"/>
      <c r="C12" s="349"/>
    </row>
    <row r="13" spans="1:3" ht="19.5" customHeight="1">
      <c r="A13" s="20">
        <v>1</v>
      </c>
      <c r="B13" s="28" t="s">
        <v>931</v>
      </c>
      <c r="C13" s="141">
        <v>8703</v>
      </c>
    </row>
    <row r="14" spans="1:3" ht="15.75">
      <c r="A14" s="20"/>
      <c r="B14" s="171" t="s">
        <v>160</v>
      </c>
      <c r="C14" s="39">
        <f>C13</f>
        <v>8703</v>
      </c>
    </row>
    <row r="15" spans="1:3" ht="15.75">
      <c r="A15" s="27"/>
      <c r="B15" s="19"/>
      <c r="C15" s="18"/>
    </row>
    <row r="17" spans="1:3" ht="15.75">
      <c r="A17" s="351" t="s">
        <v>56</v>
      </c>
      <c r="B17" s="351"/>
      <c r="C17" s="351"/>
    </row>
    <row r="18" ht="15" customHeight="1"/>
  </sheetData>
  <sheetProtection/>
  <mergeCells count="11">
    <mergeCell ref="A6:C6"/>
    <mergeCell ref="A8:C8"/>
    <mergeCell ref="A11:A12"/>
    <mergeCell ref="B11:B12"/>
    <mergeCell ref="C11:C12"/>
    <mergeCell ref="A17:C17"/>
    <mergeCell ref="A1:C1"/>
    <mergeCell ref="A2:C2"/>
    <mergeCell ref="A3:C3"/>
    <mergeCell ref="A4:C4"/>
    <mergeCell ref="A5:C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IV16384"/>
    </sheetView>
  </sheetViews>
  <sheetFormatPr defaultColWidth="9.00390625" defaultRowHeight="12.75"/>
  <cols>
    <col min="1" max="1" width="3.625" style="11" customWidth="1"/>
    <col min="2" max="2" width="59.125" style="11" customWidth="1"/>
    <col min="3" max="3" width="11.125" style="11" customWidth="1"/>
    <col min="4" max="4" width="10.00390625" style="11" customWidth="1"/>
    <col min="5" max="16384" width="9.125" style="11" customWidth="1"/>
  </cols>
  <sheetData>
    <row r="1" spans="1:3" s="13" customFormat="1" ht="15">
      <c r="A1" s="337" t="s">
        <v>977</v>
      </c>
      <c r="B1" s="337"/>
      <c r="C1" s="337"/>
    </row>
    <row r="2" spans="1:4" s="13" customFormat="1" ht="15">
      <c r="A2" s="337" t="s">
        <v>53</v>
      </c>
      <c r="B2" s="337"/>
      <c r="C2" s="337"/>
      <c r="D2" s="331"/>
    </row>
    <row r="3" spans="1:4" s="13" customFormat="1" ht="15">
      <c r="A3" s="337" t="s">
        <v>54</v>
      </c>
      <c r="B3" s="337"/>
      <c r="C3" s="337"/>
      <c r="D3" s="331"/>
    </row>
    <row r="4" spans="1:4" s="13" customFormat="1" ht="15">
      <c r="A4" s="337" t="s">
        <v>55</v>
      </c>
      <c r="B4" s="337"/>
      <c r="C4" s="337"/>
      <c r="D4" s="331"/>
    </row>
    <row r="5" spans="1:4" s="13" customFormat="1" ht="15">
      <c r="A5" s="337" t="s">
        <v>1147</v>
      </c>
      <c r="B5" s="337"/>
      <c r="C5" s="337"/>
      <c r="D5" s="331"/>
    </row>
    <row r="6" spans="1:4" ht="15.75">
      <c r="A6" s="342" t="s">
        <v>1148</v>
      </c>
      <c r="B6" s="365"/>
      <c r="C6" s="365"/>
      <c r="D6" s="365"/>
    </row>
    <row r="7" spans="1:4" s="13" customFormat="1" ht="15">
      <c r="A7" s="17"/>
      <c r="B7" s="17"/>
      <c r="C7" s="17"/>
      <c r="D7" s="261"/>
    </row>
    <row r="8" spans="1:4" ht="127.5" customHeight="1">
      <c r="A8" s="361" t="s">
        <v>1047</v>
      </c>
      <c r="B8" s="361"/>
      <c r="C8" s="361"/>
      <c r="D8" s="343"/>
    </row>
    <row r="9" spans="1:4" ht="25.5" customHeight="1">
      <c r="A9" s="79"/>
      <c r="B9" s="80"/>
      <c r="C9" s="80"/>
      <c r="D9" s="14"/>
    </row>
    <row r="10" spans="1:4" ht="12.75" customHeight="1">
      <c r="A10" s="14"/>
      <c r="B10" s="14"/>
      <c r="C10" s="362" t="s">
        <v>380</v>
      </c>
      <c r="D10" s="363"/>
    </row>
    <row r="11" spans="1:4" ht="30" customHeight="1">
      <c r="A11" s="349" t="s">
        <v>503</v>
      </c>
      <c r="B11" s="349" t="s">
        <v>13</v>
      </c>
      <c r="C11" s="349">
        <v>2020</v>
      </c>
      <c r="D11" s="349">
        <v>2021</v>
      </c>
    </row>
    <row r="12" spans="1:4" ht="20.25" customHeight="1">
      <c r="A12" s="349"/>
      <c r="B12" s="349"/>
      <c r="C12" s="349"/>
      <c r="D12" s="364"/>
    </row>
    <row r="13" spans="1:4" ht="18.75" customHeight="1">
      <c r="A13" s="257">
        <v>1</v>
      </c>
      <c r="B13" s="28" t="s">
        <v>931</v>
      </c>
      <c r="C13" s="258">
        <v>8707.3</v>
      </c>
      <c r="D13" s="258">
        <v>8804.2</v>
      </c>
    </row>
    <row r="14" spans="1:4" ht="15.75">
      <c r="A14" s="20"/>
      <c r="B14" s="171" t="s">
        <v>160</v>
      </c>
      <c r="C14" s="39">
        <f>C13</f>
        <v>8707.3</v>
      </c>
      <c r="D14" s="39">
        <f>D13</f>
        <v>8804.2</v>
      </c>
    </row>
    <row r="15" spans="1:3" ht="15.75">
      <c r="A15" s="27"/>
      <c r="B15" s="19"/>
      <c r="C15" s="18"/>
    </row>
    <row r="17" spans="1:4" ht="15.75">
      <c r="A17" s="351" t="s">
        <v>56</v>
      </c>
      <c r="B17" s="351"/>
      <c r="C17" s="351"/>
      <c r="D17" s="331"/>
    </row>
    <row r="18" ht="15" customHeight="1"/>
  </sheetData>
  <sheetProtection/>
  <mergeCells count="13">
    <mergeCell ref="A1:C1"/>
    <mergeCell ref="A2:D2"/>
    <mergeCell ref="A3:D3"/>
    <mergeCell ref="A4:D4"/>
    <mergeCell ref="A5:D5"/>
    <mergeCell ref="A6:D6"/>
    <mergeCell ref="A17:D17"/>
    <mergeCell ref="A8:D8"/>
    <mergeCell ref="C10:D10"/>
    <mergeCell ref="A11:A12"/>
    <mergeCell ref="B11:B12"/>
    <mergeCell ref="C11:C12"/>
    <mergeCell ref="D11:D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0"/>
  <sheetViews>
    <sheetView zoomScalePageLayoutView="0" workbookViewId="0" topLeftCell="A1">
      <selection activeCell="M27" sqref="M27"/>
    </sheetView>
  </sheetViews>
  <sheetFormatPr defaultColWidth="9.00390625" defaultRowHeight="12.75"/>
  <cols>
    <col min="1" max="1" width="6.375" style="152" customWidth="1"/>
    <col min="2" max="2" width="65.00390625" style="134" customWidth="1"/>
    <col min="3" max="3" width="17.25390625" style="134" customWidth="1"/>
    <col min="4" max="4" width="12.125" style="134" customWidth="1"/>
    <col min="5" max="16384" width="9.125" style="134" customWidth="1"/>
  </cols>
  <sheetData>
    <row r="1" spans="1:3" ht="15.75">
      <c r="A1" s="305" t="s">
        <v>890</v>
      </c>
      <c r="B1" s="305"/>
      <c r="C1" s="305"/>
    </row>
    <row r="2" spans="1:3" ht="15.75">
      <c r="A2" s="305" t="s">
        <v>886</v>
      </c>
      <c r="B2" s="305"/>
      <c r="C2" s="305"/>
    </row>
    <row r="3" spans="1:3" ht="15.75">
      <c r="A3" s="305" t="s">
        <v>887</v>
      </c>
      <c r="B3" s="305"/>
      <c r="C3" s="305"/>
    </row>
    <row r="4" spans="1:3" ht="15.75">
      <c r="A4" s="305" t="s">
        <v>888</v>
      </c>
      <c r="B4" s="305"/>
      <c r="C4" s="305"/>
    </row>
    <row r="5" spans="1:3" ht="15.75">
      <c r="A5" s="305" t="s">
        <v>1142</v>
      </c>
      <c r="B5" s="305"/>
      <c r="C5" s="305"/>
    </row>
    <row r="6" spans="1:3" ht="15.75">
      <c r="A6" s="305" t="s">
        <v>1143</v>
      </c>
      <c r="B6" s="292"/>
      <c r="C6" s="292"/>
    </row>
    <row r="8" spans="1:4" ht="44.25" customHeight="1">
      <c r="A8" s="338" t="s">
        <v>911</v>
      </c>
      <c r="B8" s="338"/>
      <c r="C8" s="338"/>
      <c r="D8" s="52"/>
    </row>
    <row r="9" spans="1:4" ht="15.75" customHeight="1">
      <c r="A9" s="52"/>
      <c r="B9" s="52"/>
      <c r="C9" s="52"/>
      <c r="D9" s="52"/>
    </row>
    <row r="10" ht="16.5" thickBot="1">
      <c r="C10" s="142" t="s">
        <v>685</v>
      </c>
    </row>
    <row r="11" spans="1:3" ht="32.25" thickBot="1">
      <c r="A11" s="145" t="s">
        <v>503</v>
      </c>
      <c r="B11" s="167" t="s">
        <v>13</v>
      </c>
      <c r="C11" s="145" t="s">
        <v>484</v>
      </c>
    </row>
    <row r="12" spans="1:3" ht="15.75">
      <c r="A12" s="159">
        <v>1</v>
      </c>
      <c r="B12" s="160" t="s">
        <v>686</v>
      </c>
      <c r="C12" s="148">
        <v>84.3</v>
      </c>
    </row>
    <row r="13" spans="1:3" ht="15.75">
      <c r="A13" s="161">
        <v>2</v>
      </c>
      <c r="B13" s="156" t="s">
        <v>687</v>
      </c>
      <c r="C13" s="148">
        <v>84.3</v>
      </c>
    </row>
    <row r="14" spans="1:3" ht="15.75">
      <c r="A14" s="161">
        <v>3</v>
      </c>
      <c r="B14" s="156" t="s">
        <v>688</v>
      </c>
      <c r="C14" s="148">
        <v>84.3</v>
      </c>
    </row>
    <row r="15" spans="1:3" ht="15.75">
      <c r="A15" s="161">
        <v>4</v>
      </c>
      <c r="B15" s="156" t="s">
        <v>689</v>
      </c>
      <c r="C15" s="148">
        <v>84.3</v>
      </c>
    </row>
    <row r="16" spans="1:3" ht="15.75">
      <c r="A16" s="161">
        <v>5</v>
      </c>
      <c r="B16" s="156" t="s">
        <v>690</v>
      </c>
      <c r="C16" s="148">
        <v>84.3</v>
      </c>
    </row>
    <row r="17" spans="1:3" ht="15.75">
      <c r="A17" s="161">
        <v>6</v>
      </c>
      <c r="B17" s="156" t="s">
        <v>691</v>
      </c>
      <c r="C17" s="148">
        <v>84.3</v>
      </c>
    </row>
    <row r="18" spans="1:3" ht="15.75">
      <c r="A18" s="161">
        <v>7</v>
      </c>
      <c r="B18" s="156" t="s">
        <v>692</v>
      </c>
      <c r="C18" s="148">
        <v>210.5</v>
      </c>
    </row>
    <row r="19" spans="1:3" ht="15.75">
      <c r="A19" s="161">
        <v>8</v>
      </c>
      <c r="B19" s="156" t="s">
        <v>693</v>
      </c>
      <c r="C19" s="148">
        <v>84.3</v>
      </c>
    </row>
    <row r="20" spans="1:3" ht="15.75">
      <c r="A20" s="161">
        <v>9</v>
      </c>
      <c r="B20" s="156" t="s">
        <v>694</v>
      </c>
      <c r="C20" s="148">
        <v>84.3</v>
      </c>
    </row>
    <row r="21" spans="1:3" ht="15.75">
      <c r="A21" s="161">
        <v>10</v>
      </c>
      <c r="B21" s="156" t="s">
        <v>695</v>
      </c>
      <c r="C21" s="148">
        <v>210.5</v>
      </c>
    </row>
    <row r="22" spans="1:3" ht="15.75">
      <c r="A22" s="161">
        <v>11</v>
      </c>
      <c r="B22" s="156" t="s">
        <v>696</v>
      </c>
      <c r="C22" s="148">
        <v>84.3</v>
      </c>
    </row>
    <row r="23" spans="1:3" ht="15.75">
      <c r="A23" s="161">
        <v>12</v>
      </c>
      <c r="B23" s="156" t="s">
        <v>697</v>
      </c>
      <c r="C23" s="148">
        <v>84.3</v>
      </c>
    </row>
    <row r="24" spans="1:3" ht="15.75">
      <c r="A24" s="161">
        <v>13</v>
      </c>
      <c r="B24" s="156" t="s">
        <v>698</v>
      </c>
      <c r="C24" s="148">
        <v>210.4</v>
      </c>
    </row>
    <row r="25" spans="1:3" ht="15.75">
      <c r="A25" s="161">
        <v>14</v>
      </c>
      <c r="B25" s="162" t="s">
        <v>699</v>
      </c>
      <c r="C25" s="148">
        <v>210.5</v>
      </c>
    </row>
    <row r="26" spans="1:3" ht="15.75">
      <c r="A26" s="161">
        <v>15</v>
      </c>
      <c r="B26" s="162" t="s">
        <v>700</v>
      </c>
      <c r="C26" s="148">
        <v>84.3</v>
      </c>
    </row>
    <row r="27" spans="1:3" ht="15.75">
      <c r="A27" s="161">
        <v>16</v>
      </c>
      <c r="B27" s="162" t="s">
        <v>701</v>
      </c>
      <c r="C27" s="148">
        <v>84.3</v>
      </c>
    </row>
    <row r="28" spans="1:3" ht="15.75">
      <c r="A28" s="161"/>
      <c r="B28" s="157" t="s">
        <v>160</v>
      </c>
      <c r="C28" s="12">
        <f>C27+C26+C25+C24+C23+C22+C21+C20+C19+C18+C17+C16+C15+C14+C13+C12</f>
        <v>1853.4999999999995</v>
      </c>
    </row>
    <row r="30" spans="1:5" ht="15.75">
      <c r="A30" s="366" t="s">
        <v>889</v>
      </c>
      <c r="B30" s="357"/>
      <c r="C30" s="357"/>
      <c r="E30" s="163"/>
    </row>
  </sheetData>
  <sheetProtection/>
  <mergeCells count="8">
    <mergeCell ref="A8:C8"/>
    <mergeCell ref="A30:C30"/>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0"/>
  <sheetViews>
    <sheetView zoomScalePageLayoutView="0" workbookViewId="0" topLeftCell="A1">
      <selection activeCell="H10" sqref="H10"/>
    </sheetView>
  </sheetViews>
  <sheetFormatPr defaultColWidth="9.00390625" defaultRowHeight="12.75"/>
  <cols>
    <col min="1" max="1" width="6.375" style="152" customWidth="1"/>
    <col min="2" max="2" width="57.25390625" style="134" customWidth="1"/>
    <col min="3" max="3" width="13.375" style="134" customWidth="1"/>
    <col min="4" max="4" width="12.125" style="134" customWidth="1"/>
    <col min="5" max="16384" width="9.125" style="134" customWidth="1"/>
  </cols>
  <sheetData>
    <row r="1" spans="1:3" ht="15.75">
      <c r="A1" s="305" t="s">
        <v>978</v>
      </c>
      <c r="B1" s="305"/>
      <c r="C1" s="305"/>
    </row>
    <row r="2" spans="1:4" ht="15.75">
      <c r="A2" s="305" t="s">
        <v>886</v>
      </c>
      <c r="B2" s="305"/>
      <c r="C2" s="305"/>
      <c r="D2" s="357"/>
    </row>
    <row r="3" spans="1:4" ht="15.75">
      <c r="A3" s="305" t="s">
        <v>887</v>
      </c>
      <c r="B3" s="305"/>
      <c r="C3" s="305"/>
      <c r="D3" s="357"/>
    </row>
    <row r="4" spans="1:4" ht="15.75">
      <c r="A4" s="305" t="s">
        <v>888</v>
      </c>
      <c r="B4" s="305"/>
      <c r="C4" s="305"/>
      <c r="D4" s="357"/>
    </row>
    <row r="5" spans="1:4" ht="15.75">
      <c r="A5" s="305" t="s">
        <v>1142</v>
      </c>
      <c r="B5" s="305"/>
      <c r="C5" s="305"/>
      <c r="D5" s="357"/>
    </row>
    <row r="6" spans="1:4" ht="15.75">
      <c r="A6" s="305" t="s">
        <v>1143</v>
      </c>
      <c r="B6" s="367"/>
      <c r="C6" s="367"/>
      <c r="D6" s="367"/>
    </row>
    <row r="8" spans="1:4" ht="45" customHeight="1">
      <c r="A8" s="338" t="s">
        <v>912</v>
      </c>
      <c r="B8" s="338"/>
      <c r="C8" s="338"/>
      <c r="D8" s="343"/>
    </row>
    <row r="9" ht="16.5" thickBot="1">
      <c r="D9" s="142" t="s">
        <v>685</v>
      </c>
    </row>
    <row r="10" spans="1:4" ht="16.5" thickBot="1">
      <c r="A10" s="368" t="s">
        <v>503</v>
      </c>
      <c r="B10" s="369" t="s">
        <v>13</v>
      </c>
      <c r="C10" s="371" t="s">
        <v>484</v>
      </c>
      <c r="D10" s="372"/>
    </row>
    <row r="11" spans="1:4" ht="16.5" thickBot="1">
      <c r="A11" s="358"/>
      <c r="B11" s="370"/>
      <c r="C11" s="168" t="s">
        <v>437</v>
      </c>
      <c r="D11" s="168" t="s">
        <v>904</v>
      </c>
    </row>
    <row r="12" spans="1:4" ht="15.75">
      <c r="A12" s="159">
        <v>1</v>
      </c>
      <c r="B12" s="160" t="s">
        <v>686</v>
      </c>
      <c r="C12" s="148">
        <v>85.4</v>
      </c>
      <c r="D12" s="169">
        <v>88.5</v>
      </c>
    </row>
    <row r="13" spans="1:4" ht="15.75">
      <c r="A13" s="161">
        <v>2</v>
      </c>
      <c r="B13" s="156" t="s">
        <v>687</v>
      </c>
      <c r="C13" s="148">
        <v>85.4</v>
      </c>
      <c r="D13" s="169">
        <v>88.5</v>
      </c>
    </row>
    <row r="14" spans="1:4" ht="15.75">
      <c r="A14" s="161">
        <v>3</v>
      </c>
      <c r="B14" s="156" t="s">
        <v>688</v>
      </c>
      <c r="C14" s="148">
        <v>85.4</v>
      </c>
      <c r="D14" s="169">
        <v>88.5</v>
      </c>
    </row>
    <row r="15" spans="1:4" ht="15.75">
      <c r="A15" s="161">
        <v>4</v>
      </c>
      <c r="B15" s="156" t="s">
        <v>689</v>
      </c>
      <c r="C15" s="148">
        <v>85.4</v>
      </c>
      <c r="D15" s="169">
        <v>88.5</v>
      </c>
    </row>
    <row r="16" spans="1:4" ht="15.75">
      <c r="A16" s="161">
        <v>5</v>
      </c>
      <c r="B16" s="156" t="s">
        <v>690</v>
      </c>
      <c r="C16" s="148">
        <v>85.4</v>
      </c>
      <c r="D16" s="169">
        <v>88.5</v>
      </c>
    </row>
    <row r="17" spans="1:4" ht="15.75">
      <c r="A17" s="161">
        <v>6</v>
      </c>
      <c r="B17" s="156" t="s">
        <v>691</v>
      </c>
      <c r="C17" s="148">
        <v>85.4</v>
      </c>
      <c r="D17" s="169">
        <v>88.5</v>
      </c>
    </row>
    <row r="18" spans="1:4" ht="15.75">
      <c r="A18" s="161">
        <v>7</v>
      </c>
      <c r="B18" s="156" t="s">
        <v>692</v>
      </c>
      <c r="C18" s="148">
        <v>213.7</v>
      </c>
      <c r="D18" s="169">
        <v>221.2</v>
      </c>
    </row>
    <row r="19" spans="1:4" ht="15.75">
      <c r="A19" s="161">
        <v>8</v>
      </c>
      <c r="B19" s="156" t="s">
        <v>693</v>
      </c>
      <c r="C19" s="148">
        <v>85.4</v>
      </c>
      <c r="D19" s="169">
        <v>88.5</v>
      </c>
    </row>
    <row r="20" spans="1:4" ht="15.75">
      <c r="A20" s="161">
        <v>9</v>
      </c>
      <c r="B20" s="156" t="s">
        <v>694</v>
      </c>
      <c r="C20" s="148">
        <v>85.4</v>
      </c>
      <c r="D20" s="169">
        <v>88.5</v>
      </c>
    </row>
    <row r="21" spans="1:4" ht="15.75">
      <c r="A21" s="161">
        <v>10</v>
      </c>
      <c r="B21" s="156" t="s">
        <v>695</v>
      </c>
      <c r="C21" s="148">
        <v>213.7</v>
      </c>
      <c r="D21" s="169">
        <v>221.2</v>
      </c>
    </row>
    <row r="22" spans="1:4" ht="15.75">
      <c r="A22" s="161">
        <v>11</v>
      </c>
      <c r="B22" s="156" t="s">
        <v>696</v>
      </c>
      <c r="C22" s="148">
        <v>85.4</v>
      </c>
      <c r="D22" s="169">
        <v>88.5</v>
      </c>
    </row>
    <row r="23" spans="1:4" ht="15.75">
      <c r="A23" s="161">
        <v>12</v>
      </c>
      <c r="B23" s="156" t="s">
        <v>697</v>
      </c>
      <c r="C23" s="148">
        <v>85.4</v>
      </c>
      <c r="D23" s="169">
        <v>88.5</v>
      </c>
    </row>
    <row r="24" spans="1:4" ht="15.75">
      <c r="A24" s="161">
        <v>13</v>
      </c>
      <c r="B24" s="156" t="s">
        <v>698</v>
      </c>
      <c r="C24" s="148">
        <v>213.7</v>
      </c>
      <c r="D24" s="169">
        <v>221.2</v>
      </c>
    </row>
    <row r="25" spans="1:4" ht="15.75">
      <c r="A25" s="161">
        <v>14</v>
      </c>
      <c r="B25" s="162" t="s">
        <v>699</v>
      </c>
      <c r="C25" s="148">
        <v>213.7</v>
      </c>
      <c r="D25" s="169">
        <v>221.2</v>
      </c>
    </row>
    <row r="26" spans="1:4" ht="15.75">
      <c r="A26" s="161">
        <v>15</v>
      </c>
      <c r="B26" s="162" t="s">
        <v>700</v>
      </c>
      <c r="C26" s="148">
        <v>85.4</v>
      </c>
      <c r="D26" s="169">
        <v>88.5</v>
      </c>
    </row>
    <row r="27" spans="1:4" ht="15.75">
      <c r="A27" s="161">
        <v>16</v>
      </c>
      <c r="B27" s="162" t="s">
        <v>701</v>
      </c>
      <c r="C27" s="148">
        <v>85.4</v>
      </c>
      <c r="D27" s="169">
        <v>88.5</v>
      </c>
    </row>
    <row r="28" spans="1:4" ht="15.75">
      <c r="A28" s="161"/>
      <c r="B28" s="157" t="s">
        <v>160</v>
      </c>
      <c r="C28" s="12">
        <f>C27+C26+C25+C24+C23+C22+C21+C20+C19+C18+C17+C16+C15+C14+C13+C12</f>
        <v>1879.6000000000008</v>
      </c>
      <c r="D28" s="170">
        <f>D27+D26+D25+D24+D23+D22+D21+D20+D19+D18+D17+D16+D15+D14+D13+D12</f>
        <v>1946.8</v>
      </c>
    </row>
    <row r="30" spans="1:5" ht="15.75">
      <c r="A30" s="366" t="s">
        <v>891</v>
      </c>
      <c r="B30" s="357"/>
      <c r="C30" s="357"/>
      <c r="D30" s="357"/>
      <c r="E30" s="163"/>
    </row>
  </sheetData>
  <sheetProtection/>
  <mergeCells count="11">
    <mergeCell ref="A8:D8"/>
    <mergeCell ref="A6:D6"/>
    <mergeCell ref="A10:A11"/>
    <mergeCell ref="B10:B11"/>
    <mergeCell ref="C10:D10"/>
    <mergeCell ref="A30:D30"/>
    <mergeCell ref="A1:C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2"/>
  <sheetViews>
    <sheetView zoomScalePageLayoutView="0" workbookViewId="0" topLeftCell="A1">
      <selection activeCell="F12" sqref="F12"/>
    </sheetView>
  </sheetViews>
  <sheetFormatPr defaultColWidth="9.00390625" defaultRowHeight="12.75"/>
  <cols>
    <col min="1" max="1" width="6.75390625" style="199" customWidth="1"/>
    <col min="2" max="2" width="23.625" style="200" customWidth="1"/>
    <col min="3" max="3" width="51.875" style="198" customWidth="1"/>
    <col min="4" max="4" width="9.125" style="198" customWidth="1"/>
    <col min="5" max="5" width="28.125" style="198" customWidth="1"/>
    <col min="6" max="6" width="112.25390625" style="198" customWidth="1"/>
    <col min="7" max="16384" width="9.125" style="198" customWidth="1"/>
  </cols>
  <sheetData>
    <row r="1" spans="1:3" ht="15.75">
      <c r="A1" s="299" t="s">
        <v>967</v>
      </c>
      <c r="B1" s="299"/>
      <c r="C1" s="299"/>
    </row>
    <row r="2" spans="1:3" ht="15.75">
      <c r="A2" s="299" t="s">
        <v>966</v>
      </c>
      <c r="B2" s="299"/>
      <c r="C2" s="299"/>
    </row>
    <row r="3" spans="1:3" ht="15.75">
      <c r="A3" s="299" t="s">
        <v>968</v>
      </c>
      <c r="B3" s="299"/>
      <c r="C3" s="299"/>
    </row>
    <row r="4" spans="1:3" ht="15.75">
      <c r="A4" s="299" t="s">
        <v>969</v>
      </c>
      <c r="B4" s="299"/>
      <c r="C4" s="299"/>
    </row>
    <row r="5" spans="1:3" ht="15.75">
      <c r="A5" s="299" t="s">
        <v>1051</v>
      </c>
      <c r="B5" s="299"/>
      <c r="C5" s="299"/>
    </row>
    <row r="6" spans="1:3" ht="15.75">
      <c r="A6" s="299" t="s">
        <v>1072</v>
      </c>
      <c r="B6" s="302"/>
      <c r="C6" s="302"/>
    </row>
    <row r="8" spans="1:3" ht="36" customHeight="1">
      <c r="A8" s="300" t="s">
        <v>794</v>
      </c>
      <c r="B8" s="301"/>
      <c r="C8" s="301"/>
    </row>
    <row r="9" spans="2:3" ht="15.75">
      <c r="B9" s="201"/>
      <c r="C9" s="9"/>
    </row>
    <row r="10" spans="1:3" ht="15.75">
      <c r="A10" s="293" t="s">
        <v>795</v>
      </c>
      <c r="B10" s="293"/>
      <c r="C10" s="294" t="s">
        <v>499</v>
      </c>
    </row>
    <row r="11" spans="1:3" ht="45">
      <c r="A11" s="243" t="s">
        <v>796</v>
      </c>
      <c r="B11" s="1" t="s">
        <v>797</v>
      </c>
      <c r="C11" s="295"/>
    </row>
    <row r="12" spans="1:3" ht="15.75">
      <c r="A12" s="1">
        <v>1</v>
      </c>
      <c r="B12" s="203">
        <v>2</v>
      </c>
      <c r="C12" s="1">
        <v>3</v>
      </c>
    </row>
    <row r="13" spans="1:3" ht="36.75" customHeight="1">
      <c r="A13" s="204">
        <v>706</v>
      </c>
      <c r="B13" s="10"/>
      <c r="C13" s="10" t="s">
        <v>527</v>
      </c>
    </row>
    <row r="14" spans="1:3" ht="31.5">
      <c r="A14" s="1">
        <v>706</v>
      </c>
      <c r="B14" s="205" t="s">
        <v>798</v>
      </c>
      <c r="C14" s="206" t="s">
        <v>168</v>
      </c>
    </row>
    <row r="15" spans="1:3" ht="110.25">
      <c r="A15" s="1">
        <v>706</v>
      </c>
      <c r="B15" s="205" t="s">
        <v>799</v>
      </c>
      <c r="C15" s="207" t="s">
        <v>800</v>
      </c>
    </row>
    <row r="16" spans="1:3" ht="47.25">
      <c r="A16" s="1">
        <v>706</v>
      </c>
      <c r="B16" s="205" t="s">
        <v>801</v>
      </c>
      <c r="C16" s="206" t="s">
        <v>802</v>
      </c>
    </row>
    <row r="17" spans="1:3" ht="110.25">
      <c r="A17" s="202">
        <v>706</v>
      </c>
      <c r="B17" s="2" t="s">
        <v>546</v>
      </c>
      <c r="C17" s="208" t="s">
        <v>92</v>
      </c>
    </row>
    <row r="18" spans="1:3" ht="63">
      <c r="A18" s="1">
        <v>706</v>
      </c>
      <c r="B18" s="203" t="s">
        <v>803</v>
      </c>
      <c r="C18" s="207" t="s">
        <v>804</v>
      </c>
    </row>
    <row r="19" spans="1:3" ht="47.25">
      <c r="A19" s="1">
        <v>706</v>
      </c>
      <c r="B19" s="203" t="s">
        <v>805</v>
      </c>
      <c r="C19" s="207" t="s">
        <v>806</v>
      </c>
    </row>
    <row r="20" spans="1:3" ht="47.25">
      <c r="A20" s="1">
        <v>706</v>
      </c>
      <c r="B20" s="203" t="s">
        <v>170</v>
      </c>
      <c r="C20" s="207" t="s">
        <v>807</v>
      </c>
    </row>
    <row r="21" spans="1:3" ht="31.5">
      <c r="A21" s="1">
        <v>706</v>
      </c>
      <c r="B21" s="203" t="s">
        <v>808</v>
      </c>
      <c r="C21" s="207" t="s">
        <v>809</v>
      </c>
    </row>
    <row r="22" spans="1:3" ht="94.5">
      <c r="A22" s="1">
        <v>706</v>
      </c>
      <c r="B22" s="203" t="s">
        <v>810</v>
      </c>
      <c r="C22" s="207" t="s">
        <v>811</v>
      </c>
    </row>
    <row r="23" spans="1:3" ht="63">
      <c r="A23" s="1">
        <v>706</v>
      </c>
      <c r="B23" s="203" t="s">
        <v>812</v>
      </c>
      <c r="C23" s="207" t="s">
        <v>813</v>
      </c>
    </row>
    <row r="24" spans="1:3" ht="78.75">
      <c r="A24" s="1">
        <v>706</v>
      </c>
      <c r="B24" s="203" t="s">
        <v>814</v>
      </c>
      <c r="C24" s="207" t="s">
        <v>815</v>
      </c>
    </row>
    <row r="25" spans="1:3" ht="94.5">
      <c r="A25" s="1">
        <v>706</v>
      </c>
      <c r="B25" s="205" t="s">
        <v>816</v>
      </c>
      <c r="C25" s="206" t="s">
        <v>817</v>
      </c>
    </row>
    <row r="26" spans="1:3" ht="63">
      <c r="A26" s="1">
        <v>706</v>
      </c>
      <c r="B26" s="203" t="s">
        <v>818</v>
      </c>
      <c r="C26" s="207" t="s">
        <v>469</v>
      </c>
    </row>
    <row r="27" spans="1:3" ht="47.25">
      <c r="A27" s="1">
        <v>706</v>
      </c>
      <c r="B27" s="205" t="s">
        <v>630</v>
      </c>
      <c r="C27" s="206" t="s">
        <v>470</v>
      </c>
    </row>
    <row r="28" spans="1:3" ht="31.5">
      <c r="A28" s="1">
        <v>706</v>
      </c>
      <c r="B28" s="205" t="s">
        <v>819</v>
      </c>
      <c r="C28" s="206" t="s">
        <v>820</v>
      </c>
    </row>
    <row r="29" spans="1:3" ht="31.5" customHeight="1">
      <c r="A29" s="1">
        <v>706</v>
      </c>
      <c r="B29" s="205" t="s">
        <v>352</v>
      </c>
      <c r="C29" s="206" t="s">
        <v>353</v>
      </c>
    </row>
    <row r="30" spans="1:3" s="210" customFormat="1" ht="16.5" customHeight="1">
      <c r="A30" s="1">
        <v>706</v>
      </c>
      <c r="B30" s="209" t="s">
        <v>944</v>
      </c>
      <c r="C30" s="2" t="s">
        <v>821</v>
      </c>
    </row>
    <row r="31" spans="1:3" ht="31.5">
      <c r="A31" s="1">
        <v>706</v>
      </c>
      <c r="B31" s="203" t="s">
        <v>58</v>
      </c>
      <c r="C31" s="203" t="s">
        <v>822</v>
      </c>
    </row>
    <row r="32" spans="1:3" ht="47.25">
      <c r="A32" s="211">
        <v>792</v>
      </c>
      <c r="B32" s="10"/>
      <c r="C32" s="10" t="s">
        <v>823</v>
      </c>
    </row>
    <row r="33" spans="1:3" ht="47.25">
      <c r="A33" s="1">
        <v>792</v>
      </c>
      <c r="B33" s="205" t="s">
        <v>824</v>
      </c>
      <c r="C33" s="212" t="s">
        <v>825</v>
      </c>
    </row>
    <row r="34" spans="1:3" ht="31.5">
      <c r="A34" s="1">
        <v>792</v>
      </c>
      <c r="B34" s="203" t="s">
        <v>808</v>
      </c>
      <c r="C34" s="212" t="s">
        <v>809</v>
      </c>
    </row>
    <row r="35" spans="1:3" ht="94.5">
      <c r="A35" s="1">
        <v>792</v>
      </c>
      <c r="B35" s="203" t="s">
        <v>810</v>
      </c>
      <c r="C35" s="212" t="s">
        <v>811</v>
      </c>
    </row>
    <row r="36" spans="1:3" ht="63">
      <c r="A36" s="1">
        <v>792</v>
      </c>
      <c r="B36" s="203" t="s">
        <v>812</v>
      </c>
      <c r="C36" s="213" t="s">
        <v>813</v>
      </c>
    </row>
    <row r="37" spans="1:3" ht="78.75">
      <c r="A37" s="1">
        <v>792</v>
      </c>
      <c r="B37" s="203" t="s">
        <v>814</v>
      </c>
      <c r="C37" s="214" t="s">
        <v>815</v>
      </c>
    </row>
    <row r="38" spans="1:3" ht="47.25">
      <c r="A38" s="1">
        <v>792</v>
      </c>
      <c r="B38" s="205" t="s">
        <v>630</v>
      </c>
      <c r="C38" s="214" t="s">
        <v>470</v>
      </c>
    </row>
    <row r="39" spans="1:3" ht="31.5">
      <c r="A39" s="1">
        <v>792</v>
      </c>
      <c r="B39" s="205" t="s">
        <v>819</v>
      </c>
      <c r="C39" s="214" t="s">
        <v>826</v>
      </c>
    </row>
    <row r="40" spans="1:3" ht="31.5">
      <c r="A40" s="1">
        <v>792</v>
      </c>
      <c r="B40" s="205" t="s">
        <v>352</v>
      </c>
      <c r="C40" s="214" t="s">
        <v>353</v>
      </c>
    </row>
    <row r="41" spans="1:3" ht="31.5">
      <c r="A41" s="1">
        <v>792</v>
      </c>
      <c r="B41" s="203" t="s">
        <v>548</v>
      </c>
      <c r="C41" s="203" t="s">
        <v>822</v>
      </c>
    </row>
    <row r="42" spans="1:3" ht="126">
      <c r="A42" s="211"/>
      <c r="B42" s="10"/>
      <c r="C42" s="10" t="s">
        <v>827</v>
      </c>
    </row>
    <row r="43" spans="1:3" ht="78.75">
      <c r="A43" s="1"/>
      <c r="B43" s="203" t="s">
        <v>828</v>
      </c>
      <c r="C43" s="207" t="s">
        <v>829</v>
      </c>
    </row>
    <row r="44" spans="1:3" ht="47.25">
      <c r="A44" s="1"/>
      <c r="B44" s="205" t="s">
        <v>830</v>
      </c>
      <c r="C44" s="206" t="s">
        <v>831</v>
      </c>
    </row>
    <row r="45" spans="1:3" ht="110.25">
      <c r="A45" s="1"/>
      <c r="B45" s="205" t="s">
        <v>546</v>
      </c>
      <c r="C45" s="206" t="s">
        <v>832</v>
      </c>
    </row>
    <row r="46" spans="1:3" ht="78.75">
      <c r="A46" s="1"/>
      <c r="B46" s="203" t="s">
        <v>833</v>
      </c>
      <c r="C46" s="207" t="s">
        <v>834</v>
      </c>
    </row>
    <row r="47" spans="1:3" ht="63">
      <c r="A47" s="1"/>
      <c r="B47" s="203" t="s">
        <v>835</v>
      </c>
      <c r="C47" s="207" t="s">
        <v>836</v>
      </c>
    </row>
    <row r="48" spans="1:3" ht="47.25">
      <c r="A48" s="1"/>
      <c r="B48" s="203" t="s">
        <v>805</v>
      </c>
      <c r="C48" s="207" t="s">
        <v>806</v>
      </c>
    </row>
    <row r="49" spans="1:3" ht="47.25">
      <c r="A49" s="1"/>
      <c r="B49" s="203" t="s">
        <v>170</v>
      </c>
      <c r="C49" s="207" t="s">
        <v>807</v>
      </c>
    </row>
    <row r="50" spans="1:3" ht="31.5">
      <c r="A50" s="1"/>
      <c r="B50" s="203" t="s">
        <v>808</v>
      </c>
      <c r="C50" s="207" t="s">
        <v>809</v>
      </c>
    </row>
    <row r="51" spans="1:3" ht="31.5">
      <c r="A51" s="1"/>
      <c r="B51" s="205" t="s">
        <v>837</v>
      </c>
      <c r="C51" s="206" t="s">
        <v>838</v>
      </c>
    </row>
    <row r="52" spans="1:3" ht="78.75">
      <c r="A52" s="1"/>
      <c r="B52" s="205" t="s">
        <v>839</v>
      </c>
      <c r="C52" s="206" t="s">
        <v>840</v>
      </c>
    </row>
    <row r="53" spans="1:3" ht="78.75">
      <c r="A53" s="1"/>
      <c r="B53" s="205" t="s">
        <v>841</v>
      </c>
      <c r="C53" s="206" t="s">
        <v>842</v>
      </c>
    </row>
    <row r="54" spans="1:3" ht="47.25">
      <c r="A54" s="1"/>
      <c r="B54" s="205" t="s">
        <v>843</v>
      </c>
      <c r="C54" s="206" t="s">
        <v>844</v>
      </c>
    </row>
    <row r="55" spans="1:3" ht="47.25">
      <c r="A55" s="1"/>
      <c r="B55" s="205" t="s">
        <v>845</v>
      </c>
      <c r="C55" s="206" t="s">
        <v>846</v>
      </c>
    </row>
    <row r="56" spans="1:3" ht="94.5">
      <c r="A56" s="1"/>
      <c r="B56" s="203" t="s">
        <v>810</v>
      </c>
      <c r="C56" s="207" t="s">
        <v>811</v>
      </c>
    </row>
    <row r="57" spans="1:3" ht="63">
      <c r="A57" s="1"/>
      <c r="B57" s="203" t="s">
        <v>812</v>
      </c>
      <c r="C57" s="207" t="s">
        <v>813</v>
      </c>
    </row>
    <row r="58" spans="1:3" ht="63">
      <c r="A58" s="1"/>
      <c r="B58" s="203" t="s">
        <v>818</v>
      </c>
      <c r="C58" s="207" t="s">
        <v>469</v>
      </c>
    </row>
    <row r="59" spans="1:3" ht="47.25">
      <c r="A59" s="1"/>
      <c r="B59" s="205" t="s">
        <v>630</v>
      </c>
      <c r="C59" s="206" t="s">
        <v>470</v>
      </c>
    </row>
    <row r="60" spans="1:3" ht="31.5">
      <c r="A60" s="1"/>
      <c r="B60" s="205" t="s">
        <v>819</v>
      </c>
      <c r="C60" s="206" t="s">
        <v>847</v>
      </c>
    </row>
    <row r="61" spans="1:3" ht="31.5">
      <c r="A61" s="1"/>
      <c r="B61" s="205" t="s">
        <v>352</v>
      </c>
      <c r="C61" s="206" t="s">
        <v>353</v>
      </c>
    </row>
    <row r="62" spans="1:3" ht="31.5">
      <c r="A62" s="1"/>
      <c r="B62" s="203" t="s">
        <v>58</v>
      </c>
      <c r="C62" s="203" t="s">
        <v>848</v>
      </c>
    </row>
    <row r="64" spans="1:3" s="217" customFormat="1" ht="36.75" customHeight="1">
      <c r="A64" s="216" t="s">
        <v>849</v>
      </c>
      <c r="B64" s="296" t="s">
        <v>850</v>
      </c>
      <c r="C64" s="296"/>
    </row>
    <row r="65" spans="1:3" s="217" customFormat="1" ht="76.5" customHeight="1">
      <c r="A65" s="216" t="s">
        <v>851</v>
      </c>
      <c r="B65" s="297" t="s">
        <v>852</v>
      </c>
      <c r="C65" s="297"/>
    </row>
    <row r="66" spans="1:3" s="217" customFormat="1" ht="76.5" customHeight="1">
      <c r="A66" s="216"/>
      <c r="B66" s="296" t="s">
        <v>853</v>
      </c>
      <c r="C66" s="296"/>
    </row>
    <row r="68" spans="1:3" ht="54" customHeight="1">
      <c r="A68" s="298" t="s">
        <v>970</v>
      </c>
      <c r="B68" s="298"/>
      <c r="C68" s="298"/>
    </row>
    <row r="69" ht="112.5" customHeight="1"/>
    <row r="70" ht="72" customHeight="1"/>
    <row r="72" spans="1:3" s="215" customFormat="1" ht="15.75">
      <c r="A72" s="199"/>
      <c r="B72" s="200"/>
      <c r="C72" s="198"/>
    </row>
  </sheetData>
  <sheetProtection/>
  <mergeCells count="13">
    <mergeCell ref="A1:C1"/>
    <mergeCell ref="A2:C2"/>
    <mergeCell ref="A3:C3"/>
    <mergeCell ref="A4:C4"/>
    <mergeCell ref="A5:C5"/>
    <mergeCell ref="A8:C8"/>
    <mergeCell ref="A6:C6"/>
    <mergeCell ref="A10:B10"/>
    <mergeCell ref="C10:C11"/>
    <mergeCell ref="B64:C64"/>
    <mergeCell ref="B65:C65"/>
    <mergeCell ref="B66:C66"/>
    <mergeCell ref="A68:C68"/>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31"/>
  <sheetViews>
    <sheetView zoomScalePageLayoutView="0" workbookViewId="0" topLeftCell="A1">
      <selection activeCell="F8" sqref="F8"/>
    </sheetView>
  </sheetViews>
  <sheetFormatPr defaultColWidth="9.00390625" defaultRowHeight="12.75"/>
  <cols>
    <col min="1" max="1" width="7.125" style="152" customWidth="1"/>
    <col min="2" max="2" width="69.25390625" style="134" customWidth="1"/>
    <col min="3" max="3" width="11.375" style="134" customWidth="1"/>
    <col min="4" max="4" width="12.125" style="134" customWidth="1"/>
    <col min="5" max="16384" width="9.125" style="134" customWidth="1"/>
  </cols>
  <sheetData>
    <row r="1" spans="1:3" s="128" customFormat="1" ht="15">
      <c r="A1" s="305" t="s">
        <v>979</v>
      </c>
      <c r="B1" s="305"/>
      <c r="C1" s="305"/>
    </row>
    <row r="2" spans="1:3" s="128" customFormat="1" ht="15">
      <c r="A2" s="305" t="s">
        <v>218</v>
      </c>
      <c r="B2" s="305"/>
      <c r="C2" s="305"/>
    </row>
    <row r="3" spans="1:3" s="128" customFormat="1" ht="15">
      <c r="A3" s="305" t="s">
        <v>217</v>
      </c>
      <c r="B3" s="305"/>
      <c r="C3" s="305"/>
    </row>
    <row r="4" spans="1:3" s="128" customFormat="1" ht="15">
      <c r="A4" s="305" t="s">
        <v>216</v>
      </c>
      <c r="B4" s="305"/>
      <c r="C4" s="305"/>
    </row>
    <row r="5" spans="1:3" s="128" customFormat="1" ht="15">
      <c r="A5" s="305" t="s">
        <v>1050</v>
      </c>
      <c r="B5" s="305"/>
      <c r="C5" s="305"/>
    </row>
    <row r="6" spans="1:3" s="128" customFormat="1" ht="15">
      <c r="A6" s="305" t="s">
        <v>1071</v>
      </c>
      <c r="B6" s="292"/>
      <c r="C6" s="292"/>
    </row>
    <row r="7" spans="2:4" ht="15.75">
      <c r="B7" s="17"/>
      <c r="C7" s="32"/>
      <c r="D7" s="158"/>
    </row>
    <row r="8" spans="1:4" ht="81.75" customHeight="1">
      <c r="A8" s="338" t="s">
        <v>981</v>
      </c>
      <c r="B8" s="338"/>
      <c r="C8" s="338"/>
      <c r="D8" s="52"/>
    </row>
    <row r="9" spans="1:4" ht="18" customHeight="1" thickBot="1">
      <c r="A9" s="52"/>
      <c r="B9" s="52"/>
      <c r="C9" s="142" t="s">
        <v>685</v>
      </c>
      <c r="D9" s="52"/>
    </row>
    <row r="10" spans="1:3" ht="15.75">
      <c r="A10" s="374" t="s">
        <v>503</v>
      </c>
      <c r="B10" s="376" t="s">
        <v>13</v>
      </c>
      <c r="C10" s="378" t="s">
        <v>484</v>
      </c>
    </row>
    <row r="11" spans="1:3" ht="16.5" thickBot="1">
      <c r="A11" s="375"/>
      <c r="B11" s="377"/>
      <c r="C11" s="379"/>
    </row>
    <row r="12" spans="1:3" ht="15.75">
      <c r="A12" s="159">
        <v>1</v>
      </c>
      <c r="B12" s="160" t="s">
        <v>686</v>
      </c>
      <c r="C12" s="148">
        <v>500</v>
      </c>
    </row>
    <row r="13" spans="1:3" ht="15.75">
      <c r="A13" s="161">
        <v>2</v>
      </c>
      <c r="B13" s="156" t="s">
        <v>687</v>
      </c>
      <c r="C13" s="148">
        <v>500</v>
      </c>
    </row>
    <row r="14" spans="1:3" ht="15.75">
      <c r="A14" s="161">
        <v>3</v>
      </c>
      <c r="B14" s="156" t="s">
        <v>688</v>
      </c>
      <c r="C14" s="148">
        <v>500</v>
      </c>
    </row>
    <row r="15" spans="1:3" ht="15.75">
      <c r="A15" s="161">
        <v>4</v>
      </c>
      <c r="B15" s="156" t="s">
        <v>689</v>
      </c>
      <c r="C15" s="148">
        <v>500</v>
      </c>
    </row>
    <row r="16" spans="1:3" ht="15.75">
      <c r="A16" s="161">
        <v>5</v>
      </c>
      <c r="B16" s="156" t="s">
        <v>690</v>
      </c>
      <c r="C16" s="148">
        <v>500</v>
      </c>
    </row>
    <row r="17" spans="1:3" ht="15.75">
      <c r="A17" s="161">
        <v>6</v>
      </c>
      <c r="B17" s="156" t="s">
        <v>691</v>
      </c>
      <c r="C17" s="148">
        <v>500</v>
      </c>
    </row>
    <row r="18" spans="1:3" ht="15.75">
      <c r="A18" s="161">
        <v>7</v>
      </c>
      <c r="B18" s="156" t="s">
        <v>692</v>
      </c>
      <c r="C18" s="148">
        <v>600</v>
      </c>
    </row>
    <row r="19" spans="1:3" ht="15.75">
      <c r="A19" s="161">
        <v>8</v>
      </c>
      <c r="B19" s="156" t="s">
        <v>693</v>
      </c>
      <c r="C19" s="148">
        <v>500</v>
      </c>
    </row>
    <row r="20" spans="1:3" ht="15.75">
      <c r="A20" s="161">
        <v>9</v>
      </c>
      <c r="B20" s="156" t="s">
        <v>694</v>
      </c>
      <c r="C20" s="148">
        <v>500</v>
      </c>
    </row>
    <row r="21" spans="1:3" ht="15.75">
      <c r="A21" s="161">
        <v>10</v>
      </c>
      <c r="B21" s="156" t="s">
        <v>695</v>
      </c>
      <c r="C21" s="148">
        <v>500</v>
      </c>
    </row>
    <row r="22" spans="1:3" ht="15.75">
      <c r="A22" s="161">
        <v>11</v>
      </c>
      <c r="B22" s="156" t="s">
        <v>696</v>
      </c>
      <c r="C22" s="148">
        <v>500</v>
      </c>
    </row>
    <row r="23" spans="1:3" ht="15.75">
      <c r="A23" s="161">
        <v>12</v>
      </c>
      <c r="B23" s="156" t="s">
        <v>697</v>
      </c>
      <c r="C23" s="148">
        <v>500</v>
      </c>
    </row>
    <row r="24" spans="1:3" ht="15.75">
      <c r="A24" s="161">
        <v>13</v>
      </c>
      <c r="B24" s="156" t="s">
        <v>698</v>
      </c>
      <c r="C24" s="148">
        <v>500</v>
      </c>
    </row>
    <row r="25" spans="1:3" ht="15.75">
      <c r="A25" s="161">
        <v>14</v>
      </c>
      <c r="B25" s="162" t="s">
        <v>699</v>
      </c>
      <c r="C25" s="148">
        <v>500</v>
      </c>
    </row>
    <row r="26" spans="1:3" ht="15.75">
      <c r="A26" s="161">
        <v>15</v>
      </c>
      <c r="B26" s="162" t="s">
        <v>700</v>
      </c>
      <c r="C26" s="148">
        <v>500</v>
      </c>
    </row>
    <row r="27" spans="1:3" ht="15.75">
      <c r="A27" s="161">
        <v>16</v>
      </c>
      <c r="B27" s="162" t="s">
        <v>701</v>
      </c>
      <c r="C27" s="148">
        <v>500</v>
      </c>
    </row>
    <row r="28" spans="1:3" ht="15.75">
      <c r="A28" s="161"/>
      <c r="B28" s="157" t="s">
        <v>160</v>
      </c>
      <c r="C28" s="12">
        <f>C27+C26+C25+C24+C23+C22+C21+C20+C19+C18+C17+C16+C15+C14+C13+C12</f>
        <v>8100</v>
      </c>
    </row>
    <row r="31" spans="1:5" ht="15.75">
      <c r="A31" s="366" t="s">
        <v>895</v>
      </c>
      <c r="B31" s="373"/>
      <c r="C31" s="373"/>
      <c r="E31" s="163"/>
    </row>
  </sheetData>
  <sheetProtection/>
  <mergeCells count="11">
    <mergeCell ref="A1:C1"/>
    <mergeCell ref="A2:C2"/>
    <mergeCell ref="A3:C3"/>
    <mergeCell ref="A4:C4"/>
    <mergeCell ref="A5:C5"/>
    <mergeCell ref="A6:C6"/>
    <mergeCell ref="A31:C31"/>
    <mergeCell ref="A8:C8"/>
    <mergeCell ref="A10:A11"/>
    <mergeCell ref="B10:B11"/>
    <mergeCell ref="C10:C11"/>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33"/>
  <sheetViews>
    <sheetView zoomScalePageLayoutView="0" workbookViewId="0" topLeftCell="A1">
      <selection activeCell="J8" sqref="J8"/>
    </sheetView>
  </sheetViews>
  <sheetFormatPr defaultColWidth="9.00390625" defaultRowHeight="12.75"/>
  <cols>
    <col min="1" max="1" width="7.00390625" style="152" customWidth="1"/>
    <col min="2" max="2" width="56.00390625" style="134" customWidth="1"/>
    <col min="3" max="3" width="12.75390625" style="134" customWidth="1"/>
    <col min="4" max="4" width="13.75390625" style="134" customWidth="1"/>
    <col min="5" max="5" width="12.125" style="134" customWidth="1"/>
    <col min="6" max="16384" width="9.125" style="134" customWidth="1"/>
  </cols>
  <sheetData>
    <row r="1" spans="1:4" s="128" customFormat="1" ht="15">
      <c r="A1" s="305" t="s">
        <v>980</v>
      </c>
      <c r="B1" s="305"/>
      <c r="C1" s="305"/>
      <c r="D1" s="305"/>
    </row>
    <row r="2" spans="1:4" s="128" customFormat="1" ht="15">
      <c r="A2" s="305" t="s">
        <v>892</v>
      </c>
      <c r="B2" s="305"/>
      <c r="C2" s="305"/>
      <c r="D2" s="305"/>
    </row>
    <row r="3" spans="1:4" s="128" customFormat="1" ht="15">
      <c r="A3" s="305" t="s">
        <v>893</v>
      </c>
      <c r="B3" s="305"/>
      <c r="C3" s="305"/>
      <c r="D3" s="305"/>
    </row>
    <row r="4" spans="1:4" s="128" customFormat="1" ht="15">
      <c r="A4" s="305" t="s">
        <v>894</v>
      </c>
      <c r="B4" s="305"/>
      <c r="C4" s="305"/>
      <c r="D4" s="305"/>
    </row>
    <row r="5" spans="1:4" s="128" customFormat="1" ht="15">
      <c r="A5" s="305" t="s">
        <v>1144</v>
      </c>
      <c r="B5" s="305"/>
      <c r="C5" s="305"/>
      <c r="D5" s="305"/>
    </row>
    <row r="6" spans="1:4" s="128" customFormat="1" ht="15">
      <c r="A6" s="305" t="s">
        <v>1145</v>
      </c>
      <c r="B6" s="292"/>
      <c r="C6" s="292"/>
      <c r="D6" s="292"/>
    </row>
    <row r="7" spans="2:4" ht="15.75">
      <c r="B7" s="17"/>
      <c r="C7" s="32"/>
      <c r="D7" s="158"/>
    </row>
    <row r="8" spans="1:5" ht="92.25" customHeight="1">
      <c r="A8" s="338" t="s">
        <v>982</v>
      </c>
      <c r="B8" s="338"/>
      <c r="C8" s="338"/>
      <c r="D8" s="338"/>
      <c r="E8" s="52"/>
    </row>
    <row r="9" spans="1:5" ht="19.5" customHeight="1">
      <c r="A9" s="52"/>
      <c r="B9" s="52"/>
      <c r="C9" s="52"/>
      <c r="D9" s="52"/>
      <c r="E9" s="52"/>
    </row>
    <row r="10" spans="1:5" s="128" customFormat="1" ht="15.75" thickBot="1">
      <c r="A10" s="164"/>
      <c r="B10" s="164"/>
      <c r="C10" s="164"/>
      <c r="D10" s="13" t="s">
        <v>600</v>
      </c>
      <c r="E10" s="164"/>
    </row>
    <row r="11" spans="1:4" ht="15.75">
      <c r="A11" s="380" t="s">
        <v>503</v>
      </c>
      <c r="B11" s="383" t="s">
        <v>13</v>
      </c>
      <c r="C11" s="386" t="s">
        <v>484</v>
      </c>
      <c r="D11" s="387"/>
    </row>
    <row r="12" spans="1:4" ht="15.75">
      <c r="A12" s="381"/>
      <c r="B12" s="384"/>
      <c r="C12" s="388"/>
      <c r="D12" s="389"/>
    </row>
    <row r="13" spans="1:4" ht="16.5" thickBot="1">
      <c r="A13" s="382"/>
      <c r="B13" s="385"/>
      <c r="C13" s="165" t="s">
        <v>445</v>
      </c>
      <c r="D13" s="166" t="s">
        <v>437</v>
      </c>
    </row>
    <row r="14" spans="1:4" ht="15.75">
      <c r="A14" s="159">
        <v>1</v>
      </c>
      <c r="B14" s="160" t="s">
        <v>686</v>
      </c>
      <c r="C14" s="148">
        <v>500</v>
      </c>
      <c r="D14" s="148">
        <v>500</v>
      </c>
    </row>
    <row r="15" spans="1:4" ht="15.75">
      <c r="A15" s="161">
        <v>2</v>
      </c>
      <c r="B15" s="156" t="s">
        <v>687</v>
      </c>
      <c r="C15" s="148">
        <v>500</v>
      </c>
      <c r="D15" s="148">
        <v>500</v>
      </c>
    </row>
    <row r="16" spans="1:4" ht="15.75">
      <c r="A16" s="161">
        <v>3</v>
      </c>
      <c r="B16" s="156" t="s">
        <v>688</v>
      </c>
      <c r="C16" s="148">
        <v>500</v>
      </c>
      <c r="D16" s="148">
        <v>500</v>
      </c>
    </row>
    <row r="17" spans="1:4" ht="15.75">
      <c r="A17" s="161">
        <v>4</v>
      </c>
      <c r="B17" s="156" t="s">
        <v>689</v>
      </c>
      <c r="C17" s="148">
        <v>500</v>
      </c>
      <c r="D17" s="148">
        <v>500</v>
      </c>
    </row>
    <row r="18" spans="1:4" ht="15.75">
      <c r="A18" s="161">
        <v>5</v>
      </c>
      <c r="B18" s="156" t="s">
        <v>690</v>
      </c>
      <c r="C18" s="148">
        <v>500</v>
      </c>
      <c r="D18" s="148">
        <v>500</v>
      </c>
    </row>
    <row r="19" spans="1:4" ht="15.75">
      <c r="A19" s="161">
        <v>6</v>
      </c>
      <c r="B19" s="156" t="s">
        <v>691</v>
      </c>
      <c r="C19" s="148">
        <v>500</v>
      </c>
      <c r="D19" s="148">
        <v>500</v>
      </c>
    </row>
    <row r="20" spans="1:4" ht="15.75">
      <c r="A20" s="161">
        <v>7</v>
      </c>
      <c r="B20" s="156" t="s">
        <v>692</v>
      </c>
      <c r="C20" s="148">
        <v>600</v>
      </c>
      <c r="D20" s="148">
        <v>600</v>
      </c>
    </row>
    <row r="21" spans="1:4" ht="15.75">
      <c r="A21" s="161">
        <v>8</v>
      </c>
      <c r="B21" s="156" t="s">
        <v>693</v>
      </c>
      <c r="C21" s="148">
        <v>500</v>
      </c>
      <c r="D21" s="148">
        <v>500</v>
      </c>
    </row>
    <row r="22" spans="1:4" ht="15.75">
      <c r="A22" s="161">
        <v>9</v>
      </c>
      <c r="B22" s="156" t="s">
        <v>694</v>
      </c>
      <c r="C22" s="148">
        <v>500</v>
      </c>
      <c r="D22" s="148">
        <v>500</v>
      </c>
    </row>
    <row r="23" spans="1:4" ht="15.75">
      <c r="A23" s="161">
        <v>10</v>
      </c>
      <c r="B23" s="156" t="s">
        <v>695</v>
      </c>
      <c r="C23" s="148">
        <v>500</v>
      </c>
      <c r="D23" s="148">
        <v>500</v>
      </c>
    </row>
    <row r="24" spans="1:4" ht="15.75">
      <c r="A24" s="161">
        <v>11</v>
      </c>
      <c r="B24" s="156" t="s">
        <v>696</v>
      </c>
      <c r="C24" s="148">
        <v>500</v>
      </c>
      <c r="D24" s="148">
        <v>500</v>
      </c>
    </row>
    <row r="25" spans="1:4" ht="15.75">
      <c r="A25" s="161">
        <v>12</v>
      </c>
      <c r="B25" s="156" t="s">
        <v>697</v>
      </c>
      <c r="C25" s="148">
        <v>500</v>
      </c>
      <c r="D25" s="148">
        <v>500</v>
      </c>
    </row>
    <row r="26" spans="1:4" ht="15.75">
      <c r="A26" s="161">
        <v>13</v>
      </c>
      <c r="B26" s="156" t="s">
        <v>698</v>
      </c>
      <c r="C26" s="148">
        <v>500</v>
      </c>
      <c r="D26" s="148">
        <v>500</v>
      </c>
    </row>
    <row r="27" spans="1:4" ht="15.75">
      <c r="A27" s="161">
        <v>14</v>
      </c>
      <c r="B27" s="162" t="s">
        <v>699</v>
      </c>
      <c r="C27" s="148">
        <v>500</v>
      </c>
      <c r="D27" s="148">
        <v>500</v>
      </c>
    </row>
    <row r="28" spans="1:4" ht="15.75">
      <c r="A28" s="161">
        <v>15</v>
      </c>
      <c r="B28" s="162" t="s">
        <v>700</v>
      </c>
      <c r="C28" s="148">
        <v>500</v>
      </c>
      <c r="D28" s="148">
        <v>500</v>
      </c>
    </row>
    <row r="29" spans="1:4" ht="15.75">
      <c r="A29" s="161">
        <v>16</v>
      </c>
      <c r="B29" s="162" t="s">
        <v>701</v>
      </c>
      <c r="C29" s="148">
        <v>500</v>
      </c>
      <c r="D29" s="148">
        <v>500</v>
      </c>
    </row>
    <row r="30" spans="1:4" ht="15.75">
      <c r="A30" s="161"/>
      <c r="B30" s="157" t="s">
        <v>160</v>
      </c>
      <c r="C30" s="12">
        <f>C29+C28+C27+C26+C25+C24+C23+C22+C21+C20+C19+C18+C17+C16+C15+C14</f>
        <v>8100</v>
      </c>
      <c r="D30" s="12">
        <f>D29+D28+D27+D26+D25+D24+D23+D22+D21+D20+D19+D18+D17+D16+D15+D14</f>
        <v>8100</v>
      </c>
    </row>
    <row r="33" spans="1:6" ht="15.75">
      <c r="A33" s="366" t="s">
        <v>895</v>
      </c>
      <c r="B33" s="373"/>
      <c r="C33" s="373"/>
      <c r="D33" s="373"/>
      <c r="F33" s="163"/>
    </row>
  </sheetData>
  <sheetProtection/>
  <mergeCells count="11">
    <mergeCell ref="A1:D1"/>
    <mergeCell ref="A2:D2"/>
    <mergeCell ref="A3:D3"/>
    <mergeCell ref="A4:D4"/>
    <mergeCell ref="A5:D5"/>
    <mergeCell ref="A6:D6"/>
    <mergeCell ref="A33:D33"/>
    <mergeCell ref="A8:D8"/>
    <mergeCell ref="A11:A13"/>
    <mergeCell ref="B11:B13"/>
    <mergeCell ref="C11:D1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32"/>
  <sheetViews>
    <sheetView zoomScalePageLayoutView="0" workbookViewId="0" topLeftCell="A1">
      <selection activeCell="F10" sqref="F10"/>
    </sheetView>
  </sheetViews>
  <sheetFormatPr defaultColWidth="9.00390625" defaultRowHeight="12.75"/>
  <cols>
    <col min="1" max="1" width="7.125" style="152" customWidth="1"/>
    <col min="2" max="2" width="64.875" style="134" customWidth="1"/>
    <col min="3" max="3" width="16.00390625" style="134" customWidth="1"/>
    <col min="4" max="4" width="12.125" style="134" customWidth="1"/>
    <col min="5" max="16384" width="9.125" style="134" customWidth="1"/>
  </cols>
  <sheetData>
    <row r="1" spans="1:3" s="128" customFormat="1" ht="15">
      <c r="A1" s="305" t="s">
        <v>985</v>
      </c>
      <c r="B1" s="305"/>
      <c r="C1" s="305"/>
    </row>
    <row r="2" spans="1:3" s="128" customFormat="1" ht="15">
      <c r="A2" s="305" t="s">
        <v>789</v>
      </c>
      <c r="B2" s="305"/>
      <c r="C2" s="305"/>
    </row>
    <row r="3" spans="1:3" s="128" customFormat="1" ht="15">
      <c r="A3" s="305" t="s">
        <v>885</v>
      </c>
      <c r="B3" s="305"/>
      <c r="C3" s="305"/>
    </row>
    <row r="4" spans="1:3" s="128" customFormat="1" ht="15">
      <c r="A4" s="305" t="s">
        <v>790</v>
      </c>
      <c r="B4" s="305"/>
      <c r="C4" s="305"/>
    </row>
    <row r="5" spans="1:3" s="128" customFormat="1" ht="15">
      <c r="A5" s="305" t="s">
        <v>1138</v>
      </c>
      <c r="B5" s="305"/>
      <c r="C5" s="305"/>
    </row>
    <row r="6" spans="1:3" s="128" customFormat="1" ht="15">
      <c r="A6" s="305" t="s">
        <v>1139</v>
      </c>
      <c r="B6" s="292"/>
      <c r="C6" s="292"/>
    </row>
    <row r="8" spans="1:4" ht="39.75" customHeight="1">
      <c r="A8" s="338" t="s">
        <v>928</v>
      </c>
      <c r="B8" s="338"/>
      <c r="C8" s="338"/>
      <c r="D8" s="52"/>
    </row>
    <row r="9" spans="1:4" ht="14.25" customHeight="1">
      <c r="A9" s="52"/>
      <c r="B9" s="52"/>
      <c r="C9" s="52"/>
      <c r="D9" s="52"/>
    </row>
    <row r="10" spans="1:4" ht="21" customHeight="1">
      <c r="A10" s="52"/>
      <c r="B10" s="52"/>
      <c r="C10" s="142" t="s">
        <v>685</v>
      </c>
      <c r="D10" s="52"/>
    </row>
    <row r="11" spans="1:3" ht="15.75">
      <c r="A11" s="349" t="s">
        <v>503</v>
      </c>
      <c r="B11" s="349" t="s">
        <v>13</v>
      </c>
      <c r="C11" s="349" t="s">
        <v>927</v>
      </c>
    </row>
    <row r="12" spans="1:3" ht="15.75">
      <c r="A12" s="349"/>
      <c r="B12" s="349"/>
      <c r="C12" s="349"/>
    </row>
    <row r="13" spans="1:3" ht="15.75">
      <c r="A13" s="159">
        <v>1</v>
      </c>
      <c r="B13" s="160" t="s">
        <v>686</v>
      </c>
      <c r="C13" s="148">
        <v>206</v>
      </c>
    </row>
    <row r="14" spans="1:3" ht="15.75">
      <c r="A14" s="161">
        <v>2</v>
      </c>
      <c r="B14" s="156" t="s">
        <v>687</v>
      </c>
      <c r="C14" s="148">
        <v>345</v>
      </c>
    </row>
    <row r="15" spans="1:3" ht="15.75">
      <c r="A15" s="161">
        <v>3</v>
      </c>
      <c r="B15" s="156" t="s">
        <v>688</v>
      </c>
      <c r="C15" s="148">
        <v>132</v>
      </c>
    </row>
    <row r="16" spans="1:3" ht="15.75">
      <c r="A16" s="161">
        <v>4</v>
      </c>
      <c r="B16" s="156" t="s">
        <v>689</v>
      </c>
      <c r="C16" s="148">
        <v>242</v>
      </c>
    </row>
    <row r="17" spans="1:3" ht="15.75">
      <c r="A17" s="161">
        <v>5</v>
      </c>
      <c r="B17" s="156" t="s">
        <v>690</v>
      </c>
      <c r="C17" s="148">
        <v>606</v>
      </c>
    </row>
    <row r="18" spans="1:3" ht="15.75">
      <c r="A18" s="161">
        <v>6</v>
      </c>
      <c r="B18" s="156" t="s">
        <v>691</v>
      </c>
      <c r="C18" s="148">
        <v>268</v>
      </c>
    </row>
    <row r="19" spans="1:3" ht="15.75">
      <c r="A19" s="161">
        <v>7</v>
      </c>
      <c r="B19" s="156" t="s">
        <v>692</v>
      </c>
      <c r="C19" s="148">
        <v>1009</v>
      </c>
    </row>
    <row r="20" spans="1:3" ht="15.75">
      <c r="A20" s="161">
        <v>8</v>
      </c>
      <c r="B20" s="156" t="s">
        <v>693</v>
      </c>
      <c r="C20" s="148">
        <v>128</v>
      </c>
    </row>
    <row r="21" spans="1:3" ht="15.75">
      <c r="A21" s="161">
        <v>9</v>
      </c>
      <c r="B21" s="156" t="s">
        <v>694</v>
      </c>
      <c r="C21" s="148">
        <v>248</v>
      </c>
    </row>
    <row r="22" spans="1:3" ht="15.75">
      <c r="A22" s="161">
        <v>10</v>
      </c>
      <c r="B22" s="156" t="s">
        <v>695</v>
      </c>
      <c r="C22" s="148">
        <v>480</v>
      </c>
    </row>
    <row r="23" spans="1:3" ht="15.75">
      <c r="A23" s="161">
        <v>11</v>
      </c>
      <c r="B23" s="156" t="s">
        <v>696</v>
      </c>
      <c r="C23" s="148">
        <v>178</v>
      </c>
    </row>
    <row r="24" spans="1:3" ht="15.75">
      <c r="A24" s="161">
        <v>12</v>
      </c>
      <c r="B24" s="156" t="s">
        <v>697</v>
      </c>
      <c r="C24" s="148">
        <v>325</v>
      </c>
    </row>
    <row r="25" spans="1:3" ht="15.75">
      <c r="A25" s="161">
        <v>13</v>
      </c>
      <c r="B25" s="156" t="s">
        <v>698</v>
      </c>
      <c r="C25" s="148">
        <v>266</v>
      </c>
    </row>
    <row r="26" spans="1:3" ht="15.75">
      <c r="A26" s="161">
        <v>14</v>
      </c>
      <c r="B26" s="162" t="s">
        <v>699</v>
      </c>
      <c r="C26" s="148">
        <v>335</v>
      </c>
    </row>
    <row r="27" spans="1:3" ht="15.75">
      <c r="A27" s="161">
        <v>15</v>
      </c>
      <c r="B27" s="162" t="s">
        <v>700</v>
      </c>
      <c r="C27" s="148">
        <v>124</v>
      </c>
    </row>
    <row r="28" spans="1:3" ht="15.75">
      <c r="A28" s="161">
        <v>16</v>
      </c>
      <c r="B28" s="162" t="s">
        <v>701</v>
      </c>
      <c r="C28" s="148">
        <v>98</v>
      </c>
    </row>
    <row r="29" spans="1:3" ht="15.75">
      <c r="A29" s="161"/>
      <c r="B29" s="157" t="s">
        <v>160</v>
      </c>
      <c r="C29" s="12">
        <f>C28+C27+C26+C25+C24+C23+C22+C21+C20+C19+C18+C17+C16+C15+C14+C13</f>
        <v>4990</v>
      </c>
    </row>
    <row r="32" spans="1:5" ht="15.75">
      <c r="A32" s="366" t="s">
        <v>986</v>
      </c>
      <c r="B32" s="373"/>
      <c r="C32" s="373"/>
      <c r="E32" s="163"/>
    </row>
  </sheetData>
  <sheetProtection/>
  <mergeCells count="11">
    <mergeCell ref="A8:C8"/>
    <mergeCell ref="A6:C6"/>
    <mergeCell ref="A11:A12"/>
    <mergeCell ref="B11:B12"/>
    <mergeCell ref="C11:C12"/>
    <mergeCell ref="A32:C32"/>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32"/>
  <sheetViews>
    <sheetView zoomScalePageLayoutView="0" workbookViewId="0" topLeftCell="A1">
      <selection activeCell="F9" sqref="F9"/>
    </sheetView>
  </sheetViews>
  <sheetFormatPr defaultColWidth="9.00390625" defaultRowHeight="12.75"/>
  <cols>
    <col min="1" max="1" width="7.125" style="152" customWidth="1"/>
    <col min="2" max="2" width="52.25390625" style="134" customWidth="1"/>
    <col min="3" max="3" width="15.00390625" style="134" customWidth="1"/>
    <col min="4" max="4" width="14.25390625" style="134" customWidth="1"/>
    <col min="5" max="5" width="12.125" style="134" customWidth="1"/>
    <col min="6" max="16384" width="9.125" style="134" customWidth="1"/>
  </cols>
  <sheetData>
    <row r="1" spans="1:4" s="128" customFormat="1" ht="15">
      <c r="A1" s="305" t="s">
        <v>984</v>
      </c>
      <c r="B1" s="305"/>
      <c r="C1" s="305"/>
      <c r="D1" s="305"/>
    </row>
    <row r="2" spans="1:4" s="128" customFormat="1" ht="15">
      <c r="A2" s="305" t="s">
        <v>880</v>
      </c>
      <c r="B2" s="305"/>
      <c r="C2" s="305"/>
      <c r="D2" s="305"/>
    </row>
    <row r="3" spans="1:4" s="128" customFormat="1" ht="15">
      <c r="A3" s="305" t="s">
        <v>983</v>
      </c>
      <c r="B3" s="305"/>
      <c r="C3" s="305"/>
      <c r="D3" s="305"/>
    </row>
    <row r="4" spans="1:4" s="128" customFormat="1" ht="15">
      <c r="A4" s="305" t="s">
        <v>882</v>
      </c>
      <c r="B4" s="305"/>
      <c r="C4" s="305"/>
      <c r="D4" s="305"/>
    </row>
    <row r="5" spans="1:4" s="128" customFormat="1" ht="15">
      <c r="A5" s="305" t="s">
        <v>1146</v>
      </c>
      <c r="B5" s="305"/>
      <c r="C5" s="305"/>
      <c r="D5" s="305"/>
    </row>
    <row r="6" spans="1:4" s="128" customFormat="1" ht="15">
      <c r="A6" s="305" t="s">
        <v>1141</v>
      </c>
      <c r="B6" s="292"/>
      <c r="C6" s="292"/>
      <c r="D6" s="292"/>
    </row>
    <row r="8" spans="1:5" ht="45" customHeight="1">
      <c r="A8" s="338" t="s">
        <v>930</v>
      </c>
      <c r="B8" s="338"/>
      <c r="C8" s="338"/>
      <c r="D8" s="338"/>
      <c r="E8" s="52"/>
    </row>
    <row r="9" spans="1:5" ht="16.5" customHeight="1">
      <c r="A9" s="52"/>
      <c r="B9" s="52"/>
      <c r="C9" s="52"/>
      <c r="D9" s="52"/>
      <c r="E9" s="52"/>
    </row>
    <row r="10" spans="1:5" ht="14.25" customHeight="1">
      <c r="A10" s="52"/>
      <c r="B10" s="52"/>
      <c r="C10" s="52"/>
      <c r="D10" s="142" t="s">
        <v>685</v>
      </c>
      <c r="E10" s="52"/>
    </row>
    <row r="11" spans="1:4" ht="15" customHeight="1">
      <c r="A11" s="349" t="s">
        <v>503</v>
      </c>
      <c r="B11" s="349" t="s">
        <v>13</v>
      </c>
      <c r="C11" s="349" t="s">
        <v>929</v>
      </c>
      <c r="D11" s="349"/>
    </row>
    <row r="12" spans="1:4" ht="15.75">
      <c r="A12" s="349"/>
      <c r="B12" s="349"/>
      <c r="C12" s="20" t="s">
        <v>437</v>
      </c>
      <c r="D12" s="20" t="s">
        <v>904</v>
      </c>
    </row>
    <row r="13" spans="1:4" ht="15.75">
      <c r="A13" s="159">
        <v>1</v>
      </c>
      <c r="B13" s="160" t="s">
        <v>686</v>
      </c>
      <c r="C13" s="148">
        <v>206</v>
      </c>
      <c r="D13" s="148">
        <v>206</v>
      </c>
    </row>
    <row r="14" spans="1:4" ht="15.75">
      <c r="A14" s="161">
        <v>2</v>
      </c>
      <c r="B14" s="156" t="s">
        <v>687</v>
      </c>
      <c r="C14" s="148">
        <v>345</v>
      </c>
      <c r="D14" s="148">
        <v>345</v>
      </c>
    </row>
    <row r="15" spans="1:4" ht="15.75">
      <c r="A15" s="161">
        <v>3</v>
      </c>
      <c r="B15" s="156" t="s">
        <v>688</v>
      </c>
      <c r="C15" s="148">
        <v>132</v>
      </c>
      <c r="D15" s="148">
        <v>132</v>
      </c>
    </row>
    <row r="16" spans="1:4" ht="15.75">
      <c r="A16" s="161">
        <v>4</v>
      </c>
      <c r="B16" s="156" t="s">
        <v>689</v>
      </c>
      <c r="C16" s="148">
        <v>242</v>
      </c>
      <c r="D16" s="148">
        <v>242</v>
      </c>
    </row>
    <row r="17" spans="1:4" ht="15.75">
      <c r="A17" s="161">
        <v>5</v>
      </c>
      <c r="B17" s="156" t="s">
        <v>690</v>
      </c>
      <c r="C17" s="148">
        <v>606</v>
      </c>
      <c r="D17" s="148">
        <v>606</v>
      </c>
    </row>
    <row r="18" spans="1:4" ht="15.75">
      <c r="A18" s="161">
        <v>6</v>
      </c>
      <c r="B18" s="156" t="s">
        <v>691</v>
      </c>
      <c r="C18" s="148">
        <v>268</v>
      </c>
      <c r="D18" s="148">
        <v>268</v>
      </c>
    </row>
    <row r="19" spans="1:4" ht="15.75">
      <c r="A19" s="161">
        <v>7</v>
      </c>
      <c r="B19" s="156" t="s">
        <v>692</v>
      </c>
      <c r="C19" s="148">
        <v>1009</v>
      </c>
      <c r="D19" s="148">
        <v>1009</v>
      </c>
    </row>
    <row r="20" spans="1:4" ht="15.75">
      <c r="A20" s="161">
        <v>8</v>
      </c>
      <c r="B20" s="156" t="s">
        <v>693</v>
      </c>
      <c r="C20" s="148">
        <v>128</v>
      </c>
      <c r="D20" s="148">
        <v>128</v>
      </c>
    </row>
    <row r="21" spans="1:4" ht="15.75">
      <c r="A21" s="161">
        <v>9</v>
      </c>
      <c r="B21" s="156" t="s">
        <v>694</v>
      </c>
      <c r="C21" s="148">
        <v>248</v>
      </c>
      <c r="D21" s="148">
        <v>248</v>
      </c>
    </row>
    <row r="22" spans="1:4" ht="15.75">
      <c r="A22" s="161">
        <v>10</v>
      </c>
      <c r="B22" s="156" t="s">
        <v>695</v>
      </c>
      <c r="C22" s="148">
        <v>480</v>
      </c>
      <c r="D22" s="148">
        <v>480</v>
      </c>
    </row>
    <row r="23" spans="1:4" ht="15.75">
      <c r="A23" s="161">
        <v>11</v>
      </c>
      <c r="B23" s="156" t="s">
        <v>696</v>
      </c>
      <c r="C23" s="148">
        <v>178</v>
      </c>
      <c r="D23" s="148">
        <v>178</v>
      </c>
    </row>
    <row r="24" spans="1:4" ht="15.75">
      <c r="A24" s="161">
        <v>12</v>
      </c>
      <c r="B24" s="156" t="s">
        <v>697</v>
      </c>
      <c r="C24" s="148">
        <v>325</v>
      </c>
      <c r="D24" s="148">
        <v>325</v>
      </c>
    </row>
    <row r="25" spans="1:4" ht="15.75">
      <c r="A25" s="161">
        <v>13</v>
      </c>
      <c r="B25" s="156" t="s">
        <v>698</v>
      </c>
      <c r="C25" s="148">
        <v>266</v>
      </c>
      <c r="D25" s="148">
        <v>266</v>
      </c>
    </row>
    <row r="26" spans="1:4" ht="15.75">
      <c r="A26" s="161">
        <v>14</v>
      </c>
      <c r="B26" s="162" t="s">
        <v>699</v>
      </c>
      <c r="C26" s="148">
        <v>335</v>
      </c>
      <c r="D26" s="148">
        <v>335</v>
      </c>
    </row>
    <row r="27" spans="1:4" ht="15.75">
      <c r="A27" s="161">
        <v>15</v>
      </c>
      <c r="B27" s="162" t="s">
        <v>700</v>
      </c>
      <c r="C27" s="148">
        <v>124</v>
      </c>
      <c r="D27" s="148">
        <v>124</v>
      </c>
    </row>
    <row r="28" spans="1:4" ht="15.75">
      <c r="A28" s="161">
        <v>16</v>
      </c>
      <c r="B28" s="162" t="s">
        <v>701</v>
      </c>
      <c r="C28" s="148">
        <v>98</v>
      </c>
      <c r="D28" s="148">
        <v>98</v>
      </c>
    </row>
    <row r="29" spans="1:4" ht="15.75">
      <c r="A29" s="161"/>
      <c r="B29" s="157" t="s">
        <v>160</v>
      </c>
      <c r="C29" s="12">
        <f>C28+C27+C26+C25+C24+C23+C22+C21+C20+C19+C18+C17+C16+C15+C14+C13</f>
        <v>4990</v>
      </c>
      <c r="D29" s="12">
        <f>D28+D27+D26+D25+D24+D23+D22+D21+D20+D19+D18+D17+D16+D15+D14+D13</f>
        <v>4990</v>
      </c>
    </row>
    <row r="32" spans="1:6" ht="15.75">
      <c r="A32" s="366" t="s">
        <v>895</v>
      </c>
      <c r="B32" s="373"/>
      <c r="C32" s="373"/>
      <c r="D32" s="373"/>
      <c r="F32" s="163"/>
    </row>
  </sheetData>
  <sheetProtection/>
  <mergeCells count="11">
    <mergeCell ref="A8:D8"/>
    <mergeCell ref="A6:D6"/>
    <mergeCell ref="A11:A12"/>
    <mergeCell ref="B11:B12"/>
    <mergeCell ref="C11:D11"/>
    <mergeCell ref="A32:D32"/>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17"/>
  <sheetViews>
    <sheetView zoomScalePageLayoutView="0" workbookViewId="0" topLeftCell="A1">
      <selection activeCell="H9" sqref="H9"/>
    </sheetView>
  </sheetViews>
  <sheetFormatPr defaultColWidth="8.875" defaultRowHeight="12.75"/>
  <cols>
    <col min="1" max="1" width="24.375" style="280" customWidth="1"/>
    <col min="2" max="2" width="49.625" style="280" customWidth="1"/>
    <col min="3" max="3" width="12.625" style="280" customWidth="1"/>
    <col min="4" max="16384" width="8.875" style="280" customWidth="1"/>
  </cols>
  <sheetData>
    <row r="1" spans="1:4" s="111" customFormat="1" ht="15.75">
      <c r="A1" s="337" t="s">
        <v>1149</v>
      </c>
      <c r="B1" s="337"/>
      <c r="C1" s="337"/>
      <c r="D1" s="337"/>
    </row>
    <row r="2" spans="1:4" s="111" customFormat="1" ht="15.75">
      <c r="A2" s="337" t="s">
        <v>53</v>
      </c>
      <c r="B2" s="337"/>
      <c r="C2" s="337"/>
      <c r="D2" s="337"/>
    </row>
    <row r="3" spans="1:4" s="111" customFormat="1" ht="14.25" customHeight="1">
      <c r="A3" s="392" t="s">
        <v>54</v>
      </c>
      <c r="B3" s="292"/>
      <c r="C3" s="292"/>
      <c r="D3" s="17"/>
    </row>
    <row r="4" spans="1:4" s="111" customFormat="1" ht="15.75" customHeight="1">
      <c r="A4" s="392" t="s">
        <v>55</v>
      </c>
      <c r="B4" s="292"/>
      <c r="C4" s="292"/>
      <c r="D4" s="17"/>
    </row>
    <row r="5" spans="1:4" s="111" customFormat="1" ht="15.75">
      <c r="A5" s="337" t="s">
        <v>1147</v>
      </c>
      <c r="B5" s="337"/>
      <c r="C5" s="337"/>
      <c r="D5" s="337"/>
    </row>
    <row r="6" spans="1:4" s="111" customFormat="1" ht="15.75" customHeight="1">
      <c r="A6" s="337" t="s">
        <v>1157</v>
      </c>
      <c r="B6" s="323"/>
      <c r="C6" s="323"/>
      <c r="D6" s="17"/>
    </row>
    <row r="7" spans="1:4" s="111" customFormat="1" ht="15.75">
      <c r="A7" s="17"/>
      <c r="B7" s="17"/>
      <c r="C7" s="17"/>
      <c r="D7" s="17"/>
    </row>
    <row r="8" spans="1:3" s="111" customFormat="1" ht="15.75">
      <c r="A8" s="110"/>
      <c r="B8" s="110"/>
      <c r="C8" s="110"/>
    </row>
    <row r="9" spans="1:3" s="111" customFormat="1" ht="37.5" customHeight="1">
      <c r="A9" s="340" t="s">
        <v>1150</v>
      </c>
      <c r="B9" s="340"/>
      <c r="C9" s="340"/>
    </row>
    <row r="10" spans="1:3" s="111" customFormat="1" ht="15.75">
      <c r="A10" s="98"/>
      <c r="B10" s="98"/>
      <c r="C10" s="275" t="s">
        <v>600</v>
      </c>
    </row>
    <row r="11" spans="1:3" s="111" customFormat="1" ht="12" customHeight="1">
      <c r="A11" s="394" t="s">
        <v>1151</v>
      </c>
      <c r="B11" s="394" t="s">
        <v>1152</v>
      </c>
      <c r="C11" s="394" t="s">
        <v>484</v>
      </c>
    </row>
    <row r="12" spans="1:3" s="111" customFormat="1" ht="12" customHeight="1">
      <c r="A12" s="394"/>
      <c r="B12" s="394"/>
      <c r="C12" s="394"/>
    </row>
    <row r="13" spans="1:3" s="111" customFormat="1" ht="31.5">
      <c r="A13" s="276" t="s">
        <v>1153</v>
      </c>
      <c r="B13" s="155" t="s">
        <v>1154</v>
      </c>
      <c r="C13" s="114">
        <v>136537.475</v>
      </c>
    </row>
    <row r="14" spans="1:3" s="111" customFormat="1" ht="15.75">
      <c r="A14" s="390" t="s">
        <v>1155</v>
      </c>
      <c r="B14" s="391"/>
      <c r="C14" s="277">
        <f>C13</f>
        <v>136537.475</v>
      </c>
    </row>
    <row r="15" spans="1:3" s="111" customFormat="1" ht="15.75">
      <c r="A15" s="278"/>
      <c r="B15" s="278"/>
      <c r="C15" s="279"/>
    </row>
    <row r="16" s="111" customFormat="1" ht="15.75"/>
    <row r="17" spans="1:5" s="111" customFormat="1" ht="15" customHeight="1">
      <c r="A17" s="306" t="s">
        <v>1156</v>
      </c>
      <c r="B17" s="393"/>
      <c r="C17" s="393"/>
      <c r="D17" s="29"/>
      <c r="E17" s="29"/>
    </row>
    <row r="18" s="111" customFormat="1" ht="15.75"/>
  </sheetData>
  <sheetProtection/>
  <mergeCells count="12">
    <mergeCell ref="A17:C17"/>
    <mergeCell ref="A11:A12"/>
    <mergeCell ref="B11:B12"/>
    <mergeCell ref="C11:C12"/>
    <mergeCell ref="A9:C9"/>
    <mergeCell ref="A14:B14"/>
    <mergeCell ref="A6:C6"/>
    <mergeCell ref="A1:D1"/>
    <mergeCell ref="A2:D2"/>
    <mergeCell ref="A5:D5"/>
    <mergeCell ref="A3:C3"/>
    <mergeCell ref="A4:C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39"/>
  <sheetViews>
    <sheetView zoomScalePageLayoutView="0" workbookViewId="0" topLeftCell="A1">
      <selection activeCell="C44" sqref="C44"/>
    </sheetView>
  </sheetViews>
  <sheetFormatPr defaultColWidth="9.00390625" defaultRowHeight="12.75"/>
  <cols>
    <col min="1" max="1" width="3.75390625" style="152" customWidth="1"/>
    <col min="2" max="2" width="25.375" style="134" customWidth="1"/>
    <col min="3" max="3" width="48.00390625" style="134" customWidth="1"/>
    <col min="4" max="4" width="11.375" style="134" customWidth="1"/>
    <col min="5" max="5" width="12.125" style="134" customWidth="1"/>
    <col min="6" max="16384" width="9.125" style="134" customWidth="1"/>
  </cols>
  <sheetData>
    <row r="1" spans="1:4" s="128" customFormat="1" ht="15">
      <c r="A1" s="305" t="s">
        <v>1158</v>
      </c>
      <c r="B1" s="305"/>
      <c r="C1" s="305"/>
      <c r="D1" s="305"/>
    </row>
    <row r="2" spans="1:4" s="128" customFormat="1" ht="15">
      <c r="A2" s="305" t="s">
        <v>218</v>
      </c>
      <c r="B2" s="305"/>
      <c r="C2" s="305"/>
      <c r="D2" s="305"/>
    </row>
    <row r="3" spans="1:4" s="128" customFormat="1" ht="15">
      <c r="A3" s="305" t="s">
        <v>217</v>
      </c>
      <c r="B3" s="305"/>
      <c r="C3" s="305"/>
      <c r="D3" s="305"/>
    </row>
    <row r="4" spans="1:4" s="128" customFormat="1" ht="15">
      <c r="A4" s="305" t="s">
        <v>216</v>
      </c>
      <c r="B4" s="305"/>
      <c r="C4" s="305"/>
      <c r="D4" s="305"/>
    </row>
    <row r="5" spans="1:4" s="128" customFormat="1" ht="15">
      <c r="A5" s="305" t="s">
        <v>1050</v>
      </c>
      <c r="B5" s="292"/>
      <c r="C5" s="292"/>
      <c r="D5" s="292"/>
    </row>
    <row r="6" spans="1:4" s="128" customFormat="1" ht="15">
      <c r="A6" s="305" t="s">
        <v>1170</v>
      </c>
      <c r="B6" s="305"/>
      <c r="C6" s="305"/>
      <c r="D6" s="305"/>
    </row>
    <row r="7" spans="2:5" ht="15.75">
      <c r="B7" s="17"/>
      <c r="C7" s="17"/>
      <c r="D7" s="32"/>
      <c r="E7" s="158"/>
    </row>
    <row r="8" spans="1:5" ht="64.5" customHeight="1">
      <c r="A8" s="338" t="s">
        <v>1159</v>
      </c>
      <c r="B8" s="338"/>
      <c r="C8" s="338"/>
      <c r="D8" s="338"/>
      <c r="E8" s="52"/>
    </row>
    <row r="9" spans="1:5" ht="18" customHeight="1" thickBot="1">
      <c r="A9" s="52"/>
      <c r="B9" s="52"/>
      <c r="C9" s="52"/>
      <c r="D9" s="142" t="s">
        <v>685</v>
      </c>
      <c r="E9" s="52"/>
    </row>
    <row r="10" spans="1:4" ht="15.75">
      <c r="A10" s="374" t="s">
        <v>503</v>
      </c>
      <c r="B10" s="376" t="s">
        <v>13</v>
      </c>
      <c r="C10" s="383" t="s">
        <v>1160</v>
      </c>
      <c r="D10" s="378" t="s">
        <v>484</v>
      </c>
    </row>
    <row r="11" spans="1:4" ht="16.5" thickBot="1">
      <c r="A11" s="375"/>
      <c r="B11" s="377"/>
      <c r="C11" s="402"/>
      <c r="D11" s="379"/>
    </row>
    <row r="12" spans="1:4" ht="31.5">
      <c r="A12" s="159">
        <v>1</v>
      </c>
      <c r="B12" s="281" t="s">
        <v>686</v>
      </c>
      <c r="C12" s="282" t="s">
        <v>1161</v>
      </c>
      <c r="D12" s="148">
        <v>133</v>
      </c>
    </row>
    <row r="13" spans="1:4" ht="47.25">
      <c r="A13" s="161">
        <v>2</v>
      </c>
      <c r="B13" s="28" t="s">
        <v>687</v>
      </c>
      <c r="C13" s="282" t="s">
        <v>1161</v>
      </c>
      <c r="D13" s="148">
        <v>53</v>
      </c>
    </row>
    <row r="14" spans="1:4" ht="31.5">
      <c r="A14" s="161">
        <v>3</v>
      </c>
      <c r="B14" s="28" t="s">
        <v>688</v>
      </c>
      <c r="C14" s="282" t="s">
        <v>1161</v>
      </c>
      <c r="D14" s="148">
        <v>54</v>
      </c>
    </row>
    <row r="15" spans="1:4" ht="47.25">
      <c r="A15" s="161">
        <v>4</v>
      </c>
      <c r="B15" s="28" t="s">
        <v>689</v>
      </c>
      <c r="C15" s="282" t="s">
        <v>1161</v>
      </c>
      <c r="D15" s="148">
        <v>55</v>
      </c>
    </row>
    <row r="16" spans="1:4" ht="32.25" customHeight="1">
      <c r="A16" s="161">
        <v>5</v>
      </c>
      <c r="B16" s="28" t="s">
        <v>690</v>
      </c>
      <c r="C16" s="282" t="s">
        <v>1161</v>
      </c>
      <c r="D16" s="148">
        <v>86</v>
      </c>
    </row>
    <row r="17" spans="1:4" ht="31.5">
      <c r="A17" s="161">
        <v>6</v>
      </c>
      <c r="B17" s="28" t="s">
        <v>691</v>
      </c>
      <c r="C17" s="282" t="s">
        <v>1161</v>
      </c>
      <c r="D17" s="148">
        <v>121</v>
      </c>
    </row>
    <row r="18" spans="1:4" ht="31.5">
      <c r="A18" s="161">
        <v>7</v>
      </c>
      <c r="B18" s="28" t="s">
        <v>692</v>
      </c>
      <c r="C18" s="282" t="s">
        <v>1161</v>
      </c>
      <c r="D18" s="148">
        <v>302</v>
      </c>
    </row>
    <row r="19" spans="1:4" ht="47.25">
      <c r="A19" s="161">
        <v>8</v>
      </c>
      <c r="B19" s="28" t="s">
        <v>693</v>
      </c>
      <c r="C19" s="282" t="s">
        <v>1161</v>
      </c>
      <c r="D19" s="148">
        <v>41</v>
      </c>
    </row>
    <row r="20" spans="1:4" ht="31.5">
      <c r="A20" s="161">
        <v>9</v>
      </c>
      <c r="B20" s="28" t="s">
        <v>694</v>
      </c>
      <c r="C20" s="282" t="s">
        <v>1161</v>
      </c>
      <c r="D20" s="148">
        <v>106</v>
      </c>
    </row>
    <row r="21" spans="1:4" ht="32.25" customHeight="1">
      <c r="A21" s="161">
        <v>10</v>
      </c>
      <c r="B21" s="28" t="s">
        <v>695</v>
      </c>
      <c r="C21" s="282" t="s">
        <v>1161</v>
      </c>
      <c r="D21" s="148">
        <v>188</v>
      </c>
    </row>
    <row r="22" spans="1:4" ht="31.5">
      <c r="A22" s="161">
        <v>11</v>
      </c>
      <c r="B22" s="28" t="s">
        <v>696</v>
      </c>
      <c r="C22" s="282" t="s">
        <v>1161</v>
      </c>
      <c r="D22" s="148">
        <v>115</v>
      </c>
    </row>
    <row r="23" spans="1:4" ht="31.5">
      <c r="A23" s="161">
        <v>12</v>
      </c>
      <c r="B23" s="28" t="s">
        <v>697</v>
      </c>
      <c r="C23" s="282" t="s">
        <v>1161</v>
      </c>
      <c r="D23" s="148">
        <v>84</v>
      </c>
    </row>
    <row r="24" spans="1:4" ht="31.5">
      <c r="A24" s="161">
        <v>13</v>
      </c>
      <c r="B24" s="28" t="s">
        <v>698</v>
      </c>
      <c r="C24" s="282" t="s">
        <v>1161</v>
      </c>
      <c r="D24" s="148">
        <v>135</v>
      </c>
    </row>
    <row r="25" spans="1:4" ht="32.25" customHeight="1">
      <c r="A25" s="161">
        <v>14</v>
      </c>
      <c r="B25" s="28" t="s">
        <v>699</v>
      </c>
      <c r="C25" s="282" t="s">
        <v>1161</v>
      </c>
      <c r="D25" s="148">
        <v>210</v>
      </c>
    </row>
    <row r="26" spans="1:4" ht="31.5">
      <c r="A26" s="161">
        <v>15</v>
      </c>
      <c r="B26" s="28" t="s">
        <v>700</v>
      </c>
      <c r="C26" s="282" t="s">
        <v>1161</v>
      </c>
      <c r="D26" s="148">
        <v>53</v>
      </c>
    </row>
    <row r="27" spans="1:4" ht="45" customHeight="1">
      <c r="A27" s="161">
        <v>16</v>
      </c>
      <c r="B27" s="28" t="s">
        <v>701</v>
      </c>
      <c r="C27" s="282" t="s">
        <v>1161</v>
      </c>
      <c r="D27" s="148">
        <v>41</v>
      </c>
    </row>
    <row r="28" spans="1:4" ht="31.5">
      <c r="A28" s="395">
        <v>17</v>
      </c>
      <c r="B28" s="399" t="s">
        <v>931</v>
      </c>
      <c r="C28" s="281" t="s">
        <v>1162</v>
      </c>
      <c r="D28" s="148">
        <v>700</v>
      </c>
    </row>
    <row r="29" spans="1:4" ht="31.5">
      <c r="A29" s="396"/>
      <c r="B29" s="400"/>
      <c r="C29" s="281" t="s">
        <v>1163</v>
      </c>
      <c r="D29" s="148">
        <v>2800</v>
      </c>
    </row>
    <row r="30" spans="1:4" ht="51" customHeight="1">
      <c r="A30" s="396"/>
      <c r="B30" s="400"/>
      <c r="C30" s="281" t="s">
        <v>1164</v>
      </c>
      <c r="D30" s="148">
        <v>680</v>
      </c>
    </row>
    <row r="31" spans="1:6" ht="63.75" customHeight="1">
      <c r="A31" s="396"/>
      <c r="B31" s="400"/>
      <c r="C31" s="281" t="s">
        <v>1165</v>
      </c>
      <c r="D31" s="148">
        <v>200</v>
      </c>
      <c r="F31" s="283"/>
    </row>
    <row r="32" spans="1:4" ht="161.25" customHeight="1">
      <c r="A32" s="397"/>
      <c r="B32" s="400"/>
      <c r="C32" s="281" t="s">
        <v>1166</v>
      </c>
      <c r="D32" s="148">
        <v>2600</v>
      </c>
    </row>
    <row r="33" spans="1:4" ht="175.5" customHeight="1">
      <c r="A33" s="397"/>
      <c r="B33" s="400"/>
      <c r="C33" s="281" t="s">
        <v>1167</v>
      </c>
      <c r="D33" s="148">
        <v>370</v>
      </c>
    </row>
    <row r="34" spans="1:4" ht="51" customHeight="1">
      <c r="A34" s="397"/>
      <c r="B34" s="400"/>
      <c r="C34" s="2" t="s">
        <v>1168</v>
      </c>
      <c r="D34" s="141">
        <v>500</v>
      </c>
    </row>
    <row r="35" spans="1:4" ht="15.75">
      <c r="A35" s="398"/>
      <c r="B35" s="401"/>
      <c r="C35" s="284" t="s">
        <v>1169</v>
      </c>
      <c r="D35" s="137">
        <f>D28+D29+D30+D31+D32+D33+D34</f>
        <v>7850</v>
      </c>
    </row>
    <row r="36" spans="1:4" ht="15.75">
      <c r="A36" s="161"/>
      <c r="B36" s="157" t="s">
        <v>160</v>
      </c>
      <c r="C36" s="157"/>
      <c r="D36" s="12">
        <f>D27+D26+D25+D24+D23+D22+D21+D20+D19+D18+D17+D16+D15+D14+D13+D12+D35</f>
        <v>9627</v>
      </c>
    </row>
    <row r="39" spans="1:6" ht="15.75">
      <c r="A39" s="366" t="s">
        <v>895</v>
      </c>
      <c r="B39" s="373"/>
      <c r="C39" s="373"/>
      <c r="D39" s="373"/>
      <c r="F39" s="163"/>
    </row>
  </sheetData>
  <sheetProtection/>
  <mergeCells count="14">
    <mergeCell ref="C10:C11"/>
    <mergeCell ref="A8:D8"/>
    <mergeCell ref="A1:D1"/>
    <mergeCell ref="D10:D11"/>
    <mergeCell ref="A28:A35"/>
    <mergeCell ref="B28:B35"/>
    <mergeCell ref="A39:D39"/>
    <mergeCell ref="A2:D2"/>
    <mergeCell ref="A3:D3"/>
    <mergeCell ref="A4:D4"/>
    <mergeCell ref="A5:D5"/>
    <mergeCell ref="A6:D6"/>
    <mergeCell ref="A10:A11"/>
    <mergeCell ref="B10:B11"/>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20"/>
  <sheetViews>
    <sheetView zoomScalePageLayoutView="0" workbookViewId="0" topLeftCell="A1">
      <selection activeCell="J8" sqref="J8"/>
    </sheetView>
  </sheetViews>
  <sheetFormatPr defaultColWidth="9.00390625" defaultRowHeight="12.75"/>
  <cols>
    <col min="1" max="1" width="3.625" style="11" customWidth="1"/>
    <col min="2" max="2" width="24.75390625" style="11" customWidth="1"/>
    <col min="3" max="3" width="43.25390625" style="11" customWidth="1"/>
    <col min="4" max="4" width="12.375" style="11" customWidth="1"/>
    <col min="5" max="16384" width="9.125" style="11" customWidth="1"/>
  </cols>
  <sheetData>
    <row r="1" spans="1:4" s="13" customFormat="1" ht="15">
      <c r="A1" s="337" t="s">
        <v>1171</v>
      </c>
      <c r="B1" s="337"/>
      <c r="C1" s="337"/>
      <c r="D1" s="337"/>
    </row>
    <row r="2" spans="1:4" s="13" customFormat="1" ht="15">
      <c r="A2" s="337" t="s">
        <v>1172</v>
      </c>
      <c r="B2" s="337"/>
      <c r="C2" s="337"/>
      <c r="D2" s="337"/>
    </row>
    <row r="3" spans="1:4" s="13" customFormat="1" ht="15">
      <c r="A3" s="337" t="s">
        <v>1173</v>
      </c>
      <c r="B3" s="337"/>
      <c r="C3" s="337"/>
      <c r="D3" s="337"/>
    </row>
    <row r="4" spans="1:4" s="13" customFormat="1" ht="15">
      <c r="A4" s="337" t="s">
        <v>1174</v>
      </c>
      <c r="B4" s="337"/>
      <c r="C4" s="337"/>
      <c r="D4" s="337"/>
    </row>
    <row r="5" spans="1:4" s="13" customFormat="1" ht="15">
      <c r="A5" s="337" t="s">
        <v>1175</v>
      </c>
      <c r="B5" s="337"/>
      <c r="C5" s="337"/>
      <c r="D5" s="337"/>
    </row>
    <row r="6" spans="1:4" s="13" customFormat="1" ht="15" customHeight="1">
      <c r="A6" s="337" t="s">
        <v>1182</v>
      </c>
      <c r="B6" s="323"/>
      <c r="C6" s="323"/>
      <c r="D6" s="323"/>
    </row>
    <row r="7" spans="2:4" s="13" customFormat="1" ht="15">
      <c r="B7" s="337"/>
      <c r="C7" s="337"/>
      <c r="D7" s="323"/>
    </row>
    <row r="8" spans="1:4" s="13" customFormat="1" ht="15">
      <c r="A8" s="17"/>
      <c r="B8" s="17"/>
      <c r="C8" s="337"/>
      <c r="D8" s="323"/>
    </row>
    <row r="9" spans="1:4" ht="64.5" customHeight="1">
      <c r="A9" s="361" t="s">
        <v>1176</v>
      </c>
      <c r="B9" s="361"/>
      <c r="C9" s="361"/>
      <c r="D9" s="361"/>
    </row>
    <row r="10" spans="1:5" ht="25.5" customHeight="1">
      <c r="A10" s="79"/>
      <c r="B10" s="80"/>
      <c r="C10" s="80"/>
      <c r="D10" s="80"/>
      <c r="E10" s="14"/>
    </row>
    <row r="11" spans="1:5" ht="12.75" customHeight="1">
      <c r="A11" s="14"/>
      <c r="B11" s="14"/>
      <c r="C11" s="14"/>
      <c r="D11" s="36" t="s">
        <v>380</v>
      </c>
      <c r="E11" s="14"/>
    </row>
    <row r="12" spans="1:4" ht="30" customHeight="1">
      <c r="A12" s="349" t="s">
        <v>503</v>
      </c>
      <c r="B12" s="349" t="s">
        <v>13</v>
      </c>
      <c r="C12" s="348" t="s">
        <v>1160</v>
      </c>
      <c r="D12" s="349" t="s">
        <v>484</v>
      </c>
    </row>
    <row r="13" spans="1:4" ht="20.25" customHeight="1">
      <c r="A13" s="349"/>
      <c r="B13" s="349"/>
      <c r="C13" s="403"/>
      <c r="D13" s="349"/>
    </row>
    <row r="14" spans="1:4" ht="55.5" customHeight="1">
      <c r="A14" s="20">
        <v>1</v>
      </c>
      <c r="B14" s="28" t="s">
        <v>1177</v>
      </c>
      <c r="C14" s="285" t="s">
        <v>1178</v>
      </c>
      <c r="D14" s="286">
        <v>297</v>
      </c>
    </row>
    <row r="15" spans="1:4" ht="71.25" customHeight="1">
      <c r="A15" s="20">
        <v>2</v>
      </c>
      <c r="B15" s="28" t="s">
        <v>1179</v>
      </c>
      <c r="C15" s="285" t="s">
        <v>1180</v>
      </c>
      <c r="D15" s="286">
        <v>118</v>
      </c>
    </row>
    <row r="16" spans="1:4" ht="66.75" customHeight="1">
      <c r="A16" s="20">
        <v>3</v>
      </c>
      <c r="B16" s="28" t="s">
        <v>695</v>
      </c>
      <c r="C16" s="285" t="s">
        <v>1181</v>
      </c>
      <c r="D16" s="286">
        <v>144</v>
      </c>
    </row>
    <row r="17" spans="1:4" ht="15.75">
      <c r="A17" s="20"/>
      <c r="B17" s="171" t="s">
        <v>160</v>
      </c>
      <c r="C17" s="171"/>
      <c r="D17" s="16">
        <f>D16+D15+D14</f>
        <v>559</v>
      </c>
    </row>
    <row r="18" spans="1:4" ht="15.75">
      <c r="A18" s="27"/>
      <c r="B18" s="19"/>
      <c r="C18" s="19"/>
      <c r="D18" s="18"/>
    </row>
    <row r="20" spans="1:4" ht="15.75">
      <c r="A20" s="351" t="s">
        <v>56</v>
      </c>
      <c r="B20" s="351"/>
      <c r="C20" s="351"/>
      <c r="D20" s="351"/>
    </row>
    <row r="21" ht="15" customHeight="1"/>
  </sheetData>
  <sheetProtection/>
  <mergeCells count="14">
    <mergeCell ref="A1:D1"/>
    <mergeCell ref="A2:D2"/>
    <mergeCell ref="A3:D3"/>
    <mergeCell ref="A4:D4"/>
    <mergeCell ref="A5:D5"/>
    <mergeCell ref="A6:D6"/>
    <mergeCell ref="A20:D20"/>
    <mergeCell ref="B7:D7"/>
    <mergeCell ref="C8:D8"/>
    <mergeCell ref="A9:D9"/>
    <mergeCell ref="A12:A13"/>
    <mergeCell ref="B12:B13"/>
    <mergeCell ref="C12:C13"/>
    <mergeCell ref="D12:D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5"/>
  <sheetViews>
    <sheetView zoomScalePageLayoutView="0" workbookViewId="0" topLeftCell="A1">
      <selection activeCell="J8" sqref="J8"/>
    </sheetView>
  </sheetViews>
  <sheetFormatPr defaultColWidth="9.00390625" defaultRowHeight="12.75"/>
  <cols>
    <col min="1" max="1" width="7.00390625" style="21" customWidth="1"/>
    <col min="2" max="2" width="24.00390625" style="21" customWidth="1"/>
    <col min="3" max="3" width="58.375" style="254" customWidth="1"/>
    <col min="4" max="16384" width="9.125" style="21" customWidth="1"/>
  </cols>
  <sheetData>
    <row r="1" spans="1:3" s="22" customFormat="1" ht="14.25" customHeight="1">
      <c r="A1" s="305" t="s">
        <v>875</v>
      </c>
      <c r="B1" s="305"/>
      <c r="C1" s="305"/>
    </row>
    <row r="2" spans="1:3" s="22" customFormat="1" ht="14.25" customHeight="1">
      <c r="A2" s="305" t="s">
        <v>793</v>
      </c>
      <c r="B2" s="305"/>
      <c r="C2" s="305"/>
    </row>
    <row r="3" spans="1:3" s="22" customFormat="1" ht="14.25" customHeight="1">
      <c r="A3" s="305" t="s">
        <v>792</v>
      </c>
      <c r="B3" s="305"/>
      <c r="C3" s="305"/>
    </row>
    <row r="4" spans="1:3" s="22" customFormat="1" ht="14.25" customHeight="1">
      <c r="A4" s="305" t="s">
        <v>791</v>
      </c>
      <c r="B4" s="305"/>
      <c r="C4" s="305"/>
    </row>
    <row r="5" spans="1:3" s="22" customFormat="1" ht="14.25" customHeight="1">
      <c r="A5" s="305" t="s">
        <v>1052</v>
      </c>
      <c r="B5" s="305"/>
      <c r="C5" s="305"/>
    </row>
    <row r="6" spans="1:3" s="22" customFormat="1" ht="14.25" customHeight="1">
      <c r="A6" s="305" t="s">
        <v>1073</v>
      </c>
      <c r="B6" s="292"/>
      <c r="C6" s="292"/>
    </row>
    <row r="7" spans="1:3" s="22" customFormat="1" ht="14.25" customHeight="1">
      <c r="A7" s="15"/>
      <c r="B7" s="15"/>
      <c r="C7" s="250" t="s">
        <v>876</v>
      </c>
    </row>
    <row r="8" spans="1:3" ht="42.75" customHeight="1">
      <c r="A8" s="307" t="s">
        <v>854</v>
      </c>
      <c r="B8" s="307"/>
      <c r="C8" s="307"/>
    </row>
    <row r="9" spans="1:3" ht="18.75" customHeight="1" thickBot="1">
      <c r="A9" s="23"/>
      <c r="B9" s="23"/>
      <c r="C9" s="251"/>
    </row>
    <row r="10" spans="1:3" ht="15" customHeight="1">
      <c r="A10" s="308" t="s">
        <v>855</v>
      </c>
      <c r="B10" s="309"/>
      <c r="C10" s="314" t="s">
        <v>499</v>
      </c>
    </row>
    <row r="11" spans="1:3" ht="12.75">
      <c r="A11" s="310"/>
      <c r="B11" s="311"/>
      <c r="C11" s="315"/>
    </row>
    <row r="12" spans="1:3" ht="19.5" customHeight="1" thickBot="1">
      <c r="A12" s="312"/>
      <c r="B12" s="313"/>
      <c r="C12" s="315"/>
    </row>
    <row r="13" spans="1:3" ht="12.75" customHeight="1">
      <c r="A13" s="317" t="s">
        <v>796</v>
      </c>
      <c r="B13" s="303" t="s">
        <v>856</v>
      </c>
      <c r="C13" s="315"/>
    </row>
    <row r="14" spans="1:3" ht="12.75" customHeight="1">
      <c r="A14" s="318"/>
      <c r="B14" s="304"/>
      <c r="C14" s="315"/>
    </row>
    <row r="15" spans="1:3" ht="7.5" customHeight="1">
      <c r="A15" s="318"/>
      <c r="B15" s="304"/>
      <c r="C15" s="315"/>
    </row>
    <row r="16" spans="1:3" ht="6" customHeight="1" hidden="1">
      <c r="A16" s="318"/>
      <c r="B16" s="304"/>
      <c r="C16" s="316"/>
    </row>
    <row r="17" spans="1:3" ht="31.5" customHeight="1">
      <c r="A17" s="6" t="s">
        <v>857</v>
      </c>
      <c r="B17" s="7"/>
      <c r="C17" s="116" t="s">
        <v>527</v>
      </c>
    </row>
    <row r="18" spans="1:3" ht="45.75" customHeight="1">
      <c r="A18" s="8" t="s">
        <v>857</v>
      </c>
      <c r="B18" s="7" t="s">
        <v>858</v>
      </c>
      <c r="C18" s="2" t="s">
        <v>859</v>
      </c>
    </row>
    <row r="19" spans="1:3" ht="93.75" customHeight="1">
      <c r="A19" s="8" t="s">
        <v>857</v>
      </c>
      <c r="B19" s="7" t="s">
        <v>860</v>
      </c>
      <c r="C19" s="2" t="s">
        <v>861</v>
      </c>
    </row>
    <row r="20" spans="1:3" ht="32.25" customHeight="1">
      <c r="A20" s="8" t="s">
        <v>857</v>
      </c>
      <c r="B20" s="7" t="s">
        <v>862</v>
      </c>
      <c r="C20" s="2" t="s">
        <v>863</v>
      </c>
    </row>
    <row r="21" spans="1:3" ht="36.75" customHeight="1">
      <c r="A21" s="8" t="s">
        <v>857</v>
      </c>
      <c r="B21" s="7" t="s">
        <v>862</v>
      </c>
      <c r="C21" s="2" t="s">
        <v>864</v>
      </c>
    </row>
    <row r="22" spans="1:3" ht="54" customHeight="1">
      <c r="A22" s="8" t="s">
        <v>857</v>
      </c>
      <c r="B22" s="7" t="s">
        <v>865</v>
      </c>
      <c r="C22" s="2" t="s">
        <v>866</v>
      </c>
    </row>
    <row r="23" spans="1:3" ht="52.5" customHeight="1">
      <c r="A23" s="8" t="s">
        <v>857</v>
      </c>
      <c r="B23" s="7" t="s">
        <v>865</v>
      </c>
      <c r="C23" s="2" t="s">
        <v>867</v>
      </c>
    </row>
    <row r="24" spans="1:3" ht="48" customHeight="1">
      <c r="A24" s="6" t="s">
        <v>868</v>
      </c>
      <c r="B24" s="7"/>
      <c r="C24" s="116" t="s">
        <v>823</v>
      </c>
    </row>
    <row r="25" spans="1:3" ht="32.25" customHeight="1">
      <c r="A25" s="8" t="s">
        <v>868</v>
      </c>
      <c r="B25" s="7" t="s">
        <v>869</v>
      </c>
      <c r="C25" s="2" t="s">
        <v>870</v>
      </c>
    </row>
    <row r="26" spans="1:3" ht="31.5">
      <c r="A26" s="8" t="s">
        <v>868</v>
      </c>
      <c r="B26" s="7" t="s">
        <v>871</v>
      </c>
      <c r="C26" s="2" t="s">
        <v>872</v>
      </c>
    </row>
    <row r="27" spans="1:3" ht="15.75">
      <c r="A27" s="24"/>
      <c r="B27" s="3"/>
      <c r="C27" s="88"/>
    </row>
    <row r="28" spans="1:3" s="5" customFormat="1" ht="15.75">
      <c r="A28" s="306" t="s">
        <v>874</v>
      </c>
      <c r="B28" s="306"/>
      <c r="C28" s="306"/>
    </row>
    <row r="29" spans="1:3" ht="15">
      <c r="A29" s="25"/>
      <c r="B29" s="25"/>
      <c r="C29" s="252"/>
    </row>
    <row r="30" spans="1:3" ht="15">
      <c r="A30" s="25"/>
      <c r="B30" s="25"/>
      <c r="C30" s="252"/>
    </row>
    <row r="31" spans="1:3" ht="15">
      <c r="A31" s="25"/>
      <c r="B31" s="25"/>
      <c r="C31" s="252"/>
    </row>
    <row r="32" spans="1:3" s="22" customFormat="1" ht="15">
      <c r="A32" s="25"/>
      <c r="B32" s="26"/>
      <c r="C32" s="253" t="s">
        <v>873</v>
      </c>
    </row>
    <row r="33" spans="1:3" ht="15">
      <c r="A33" s="25"/>
      <c r="B33" s="25"/>
      <c r="C33" s="252"/>
    </row>
    <row r="34" spans="1:3" ht="15">
      <c r="A34" s="25"/>
      <c r="B34" s="25"/>
      <c r="C34" s="252"/>
    </row>
    <row r="35" spans="1:3" ht="15">
      <c r="A35" s="25"/>
      <c r="B35" s="25"/>
      <c r="C35" s="252"/>
    </row>
    <row r="66" ht="409.5" customHeight="1"/>
  </sheetData>
  <sheetProtection/>
  <mergeCells count="12">
    <mergeCell ref="A28:C28"/>
    <mergeCell ref="A8:C8"/>
    <mergeCell ref="A10:B12"/>
    <mergeCell ref="C10:C16"/>
    <mergeCell ref="A13:A16"/>
    <mergeCell ref="B13:B16"/>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C182"/>
  <sheetViews>
    <sheetView zoomScale="70" zoomScaleNormal="70" zoomScalePageLayoutView="0" workbookViewId="0" topLeftCell="A1">
      <selection activeCell="G164" sqref="G164"/>
    </sheetView>
  </sheetViews>
  <sheetFormatPr defaultColWidth="9.00390625" defaultRowHeight="12.75"/>
  <cols>
    <col min="1" max="1" width="27.00390625" style="199" customWidth="1"/>
    <col min="2" max="2" width="74.375" style="198" customWidth="1"/>
    <col min="3" max="3" width="16.25390625" style="269" customWidth="1"/>
    <col min="4" max="16384" width="9.125" style="225" customWidth="1"/>
  </cols>
  <sheetData>
    <row r="1" spans="1:3" ht="15.75" customHeight="1">
      <c r="A1" s="299" t="s">
        <v>1053</v>
      </c>
      <c r="B1" s="299"/>
      <c r="C1" s="299"/>
    </row>
    <row r="2" spans="1:3" ht="15.75" customHeight="1">
      <c r="A2" s="299" t="s">
        <v>1054</v>
      </c>
      <c r="B2" s="299"/>
      <c r="C2" s="299"/>
    </row>
    <row r="3" spans="1:3" ht="15.75" customHeight="1">
      <c r="A3" s="299" t="s">
        <v>1055</v>
      </c>
      <c r="B3" s="299"/>
      <c r="C3" s="299"/>
    </row>
    <row r="4" spans="1:3" ht="15.75" customHeight="1">
      <c r="A4" s="299" t="s">
        <v>962</v>
      </c>
      <c r="B4" s="299"/>
      <c r="C4" s="299"/>
    </row>
    <row r="5" spans="1:3" ht="15.75" customHeight="1">
      <c r="A5" s="299" t="s">
        <v>1056</v>
      </c>
      <c r="B5" s="299"/>
      <c r="C5" s="299"/>
    </row>
    <row r="6" spans="1:3" ht="15.75">
      <c r="A6" s="320" t="s">
        <v>1070</v>
      </c>
      <c r="B6" s="321"/>
      <c r="C6" s="321"/>
    </row>
    <row r="7" ht="15.75">
      <c r="C7" s="262"/>
    </row>
    <row r="8" spans="1:3" ht="15.75" customHeight="1">
      <c r="A8" s="319" t="s">
        <v>343</v>
      </c>
      <c r="B8" s="319"/>
      <c r="C8" s="319"/>
    </row>
    <row r="9" spans="1:3" ht="15.75" customHeight="1">
      <c r="A9" s="319" t="s">
        <v>900</v>
      </c>
      <c r="B9" s="319"/>
      <c r="C9" s="319"/>
    </row>
    <row r="10" spans="1:3" ht="15.75">
      <c r="A10" s="218"/>
      <c r="B10" s="218"/>
      <c r="C10" s="263"/>
    </row>
    <row r="11" ht="15.75">
      <c r="C11" s="264" t="s">
        <v>554</v>
      </c>
    </row>
    <row r="12" spans="1:3" s="97" customFormat="1" ht="31.5">
      <c r="A12" s="1" t="s">
        <v>443</v>
      </c>
      <c r="B12" s="1" t="s">
        <v>499</v>
      </c>
      <c r="C12" s="265" t="s">
        <v>484</v>
      </c>
    </row>
    <row r="13" spans="1:3" s="226" customFormat="1" ht="15.75">
      <c r="A13" s="1" t="s">
        <v>114</v>
      </c>
      <c r="B13" s="2" t="s">
        <v>468</v>
      </c>
      <c r="C13" s="266">
        <f>C14+C20+C25+C37+C40+C43+C48+C65+C71+C75+C83+C109</f>
        <v>562056</v>
      </c>
    </row>
    <row r="14" spans="1:3" s="226" customFormat="1" ht="15.75">
      <c r="A14" s="1" t="s">
        <v>115</v>
      </c>
      <c r="B14" s="207" t="s">
        <v>480</v>
      </c>
      <c r="C14" s="266">
        <f>C15</f>
        <v>328840</v>
      </c>
    </row>
    <row r="15" spans="1:3" s="226" customFormat="1" ht="15.75">
      <c r="A15" s="1" t="s">
        <v>39</v>
      </c>
      <c r="B15" s="2" t="s">
        <v>485</v>
      </c>
      <c r="C15" s="266">
        <f>C16+C17+C18+C19</f>
        <v>328840</v>
      </c>
    </row>
    <row r="16" spans="1:3" s="226" customFormat="1" ht="63">
      <c r="A16" s="1" t="s">
        <v>474</v>
      </c>
      <c r="B16" s="219" t="s">
        <v>38</v>
      </c>
      <c r="C16" s="266">
        <v>323432</v>
      </c>
    </row>
    <row r="17" spans="1:3" s="226" customFormat="1" ht="110.25">
      <c r="A17" s="1" t="s">
        <v>355</v>
      </c>
      <c r="B17" s="219" t="s">
        <v>510</v>
      </c>
      <c r="C17" s="266">
        <v>1980</v>
      </c>
    </row>
    <row r="18" spans="1:3" s="226" customFormat="1" ht="47.25">
      <c r="A18" s="1" t="s">
        <v>340</v>
      </c>
      <c r="B18" s="2" t="s">
        <v>511</v>
      </c>
      <c r="C18" s="266">
        <v>2300</v>
      </c>
    </row>
    <row r="19" spans="1:3" s="226" customFormat="1" ht="78.75">
      <c r="A19" s="1" t="s">
        <v>528</v>
      </c>
      <c r="B19" s="220" t="s">
        <v>448</v>
      </c>
      <c r="C19" s="266">
        <v>1128</v>
      </c>
    </row>
    <row r="20" spans="1:3" s="226" customFormat="1" ht="31.5">
      <c r="A20" s="1" t="s">
        <v>116</v>
      </c>
      <c r="B20" s="219" t="s">
        <v>601</v>
      </c>
      <c r="C20" s="266">
        <f>C21</f>
        <v>20814</v>
      </c>
    </row>
    <row r="21" spans="1:3" s="226" customFormat="1" ht="31.5">
      <c r="A21" s="1" t="s">
        <v>449</v>
      </c>
      <c r="B21" s="219" t="s">
        <v>602</v>
      </c>
      <c r="C21" s="266">
        <f>C22+C23+C24</f>
        <v>20814</v>
      </c>
    </row>
    <row r="22" spans="1:3" s="226" customFormat="1" ht="63">
      <c r="A22" s="1" t="s">
        <v>1057</v>
      </c>
      <c r="B22" s="2" t="s">
        <v>335</v>
      </c>
      <c r="C22" s="266">
        <v>6744</v>
      </c>
    </row>
    <row r="23" spans="1:3" s="226" customFormat="1" ht="78.75">
      <c r="A23" s="1" t="s">
        <v>1058</v>
      </c>
      <c r="B23" s="219" t="s">
        <v>336</v>
      </c>
      <c r="C23" s="266">
        <v>56</v>
      </c>
    </row>
    <row r="24" spans="1:3" s="226" customFormat="1" ht="63">
      <c r="A24" s="1" t="s">
        <v>1059</v>
      </c>
      <c r="B24" s="2" t="s">
        <v>57</v>
      </c>
      <c r="C24" s="266">
        <v>14014</v>
      </c>
    </row>
    <row r="25" spans="1:3" s="226" customFormat="1" ht="15.75">
      <c r="A25" s="1" t="s">
        <v>117</v>
      </c>
      <c r="B25" s="2" t="s">
        <v>482</v>
      </c>
      <c r="C25" s="266">
        <f>C26+C31+C33+C35</f>
        <v>119336</v>
      </c>
    </row>
    <row r="26" spans="1:3" s="226" customFormat="1" ht="31.5">
      <c r="A26" s="221" t="s">
        <v>453</v>
      </c>
      <c r="B26" s="2" t="s">
        <v>361</v>
      </c>
      <c r="C26" s="266">
        <f>C27+C29</f>
        <v>84566</v>
      </c>
    </row>
    <row r="27" spans="1:3" s="226" customFormat="1" ht="31.5">
      <c r="A27" s="1" t="s">
        <v>362</v>
      </c>
      <c r="B27" s="2" t="s">
        <v>118</v>
      </c>
      <c r="C27" s="266">
        <f>C28</f>
        <v>49048</v>
      </c>
    </row>
    <row r="28" spans="1:3" s="226" customFormat="1" ht="31.5">
      <c r="A28" s="1" t="s">
        <v>363</v>
      </c>
      <c r="B28" s="2" t="s">
        <v>118</v>
      </c>
      <c r="C28" s="266">
        <v>49048</v>
      </c>
    </row>
    <row r="29" spans="1:3" s="226" customFormat="1" ht="31.5">
      <c r="A29" s="1" t="s">
        <v>364</v>
      </c>
      <c r="B29" s="2" t="s">
        <v>368</v>
      </c>
      <c r="C29" s="266">
        <f>C30</f>
        <v>35518</v>
      </c>
    </row>
    <row r="30" spans="1:3" s="226" customFormat="1" ht="63">
      <c r="A30" s="1" t="s">
        <v>369</v>
      </c>
      <c r="B30" s="2" t="s">
        <v>171</v>
      </c>
      <c r="C30" s="266">
        <v>35518</v>
      </c>
    </row>
    <row r="31" spans="1:3" s="226" customFormat="1" ht="15.75">
      <c r="A31" s="1" t="s">
        <v>40</v>
      </c>
      <c r="B31" s="220" t="s">
        <v>486</v>
      </c>
      <c r="C31" s="266">
        <f>C32</f>
        <v>27870</v>
      </c>
    </row>
    <row r="32" spans="1:3" s="226" customFormat="1" ht="15.75">
      <c r="A32" s="1" t="s">
        <v>370</v>
      </c>
      <c r="B32" s="2" t="s">
        <v>486</v>
      </c>
      <c r="C32" s="266">
        <v>27870</v>
      </c>
    </row>
    <row r="33" spans="1:3" s="226" customFormat="1" ht="15.75">
      <c r="A33" s="1" t="s">
        <v>454</v>
      </c>
      <c r="B33" s="2" t="s">
        <v>41</v>
      </c>
      <c r="C33" s="266">
        <f>C34</f>
        <v>3475</v>
      </c>
    </row>
    <row r="34" spans="1:3" s="226" customFormat="1" ht="15.75">
      <c r="A34" s="1" t="s">
        <v>371</v>
      </c>
      <c r="B34" s="2" t="s">
        <v>41</v>
      </c>
      <c r="C34" s="266">
        <v>3475</v>
      </c>
    </row>
    <row r="35" spans="1:3" s="226" customFormat="1" ht="31.5">
      <c r="A35" s="1" t="s">
        <v>476</v>
      </c>
      <c r="B35" s="2" t="s">
        <v>475</v>
      </c>
      <c r="C35" s="266">
        <f>C36</f>
        <v>3425</v>
      </c>
    </row>
    <row r="36" spans="1:3" s="226" customFormat="1" ht="31.5">
      <c r="A36" s="221" t="s">
        <v>477</v>
      </c>
      <c r="B36" s="2" t="s">
        <v>478</v>
      </c>
      <c r="C36" s="266">
        <v>3425</v>
      </c>
    </row>
    <row r="37" spans="1:3" s="226" customFormat="1" ht="15.75">
      <c r="A37" s="1" t="s">
        <v>172</v>
      </c>
      <c r="B37" s="2" t="s">
        <v>173</v>
      </c>
      <c r="C37" s="266">
        <f>C38</f>
        <v>9800</v>
      </c>
    </row>
    <row r="38" spans="1:3" s="226" customFormat="1" ht="15.75">
      <c r="A38" s="222" t="s">
        <v>174</v>
      </c>
      <c r="B38" s="2" t="s">
        <v>175</v>
      </c>
      <c r="C38" s="266">
        <f>C39</f>
        <v>9800</v>
      </c>
    </row>
    <row r="39" spans="1:3" s="226" customFormat="1" ht="31.5">
      <c r="A39" s="1" t="s">
        <v>176</v>
      </c>
      <c r="B39" s="2" t="s">
        <v>177</v>
      </c>
      <c r="C39" s="266">
        <v>9800</v>
      </c>
    </row>
    <row r="40" spans="1:3" s="226" customFormat="1" ht="31.5">
      <c r="A40" s="1" t="s">
        <v>178</v>
      </c>
      <c r="B40" s="2" t="s">
        <v>143</v>
      </c>
      <c r="C40" s="266">
        <f>C41</f>
        <v>1460</v>
      </c>
    </row>
    <row r="41" spans="1:3" s="226" customFormat="1" ht="15.75">
      <c r="A41" s="1" t="s">
        <v>564</v>
      </c>
      <c r="B41" s="2" t="s">
        <v>565</v>
      </c>
      <c r="C41" s="266">
        <f>C42</f>
        <v>1460</v>
      </c>
    </row>
    <row r="42" spans="1:3" s="226" customFormat="1" ht="15.75">
      <c r="A42" s="1" t="s">
        <v>169</v>
      </c>
      <c r="B42" s="2" t="s">
        <v>563</v>
      </c>
      <c r="C42" s="266">
        <v>1460</v>
      </c>
    </row>
    <row r="43" spans="1:3" s="226" customFormat="1" ht="15.75">
      <c r="A43" s="1" t="s">
        <v>179</v>
      </c>
      <c r="B43" s="220" t="s">
        <v>455</v>
      </c>
      <c r="C43" s="266">
        <f>C44+C46</f>
        <v>9920</v>
      </c>
    </row>
    <row r="44" spans="1:3" s="226" customFormat="1" ht="31.5">
      <c r="A44" s="1" t="s">
        <v>180</v>
      </c>
      <c r="B44" s="2" t="s">
        <v>181</v>
      </c>
      <c r="C44" s="266">
        <f>C45</f>
        <v>9900</v>
      </c>
    </row>
    <row r="45" spans="1:3" s="226" customFormat="1" ht="47.25">
      <c r="A45" s="1" t="s">
        <v>42</v>
      </c>
      <c r="B45" s="2" t="s">
        <v>367</v>
      </c>
      <c r="C45" s="266">
        <v>9900</v>
      </c>
    </row>
    <row r="46" spans="1:3" s="226" customFormat="1" ht="31.5">
      <c r="A46" s="1" t="s">
        <v>182</v>
      </c>
      <c r="B46" s="2" t="s">
        <v>183</v>
      </c>
      <c r="C46" s="266">
        <f>C47</f>
        <v>20</v>
      </c>
    </row>
    <row r="47" spans="1:3" s="226" customFormat="1" ht="31.5">
      <c r="A47" s="1" t="s">
        <v>184</v>
      </c>
      <c r="B47" s="219" t="s">
        <v>168</v>
      </c>
      <c r="C47" s="266">
        <v>20</v>
      </c>
    </row>
    <row r="48" spans="1:3" s="226" customFormat="1" ht="31.5">
      <c r="A48" s="1" t="s">
        <v>185</v>
      </c>
      <c r="B48" s="2" t="s">
        <v>483</v>
      </c>
      <c r="C48" s="266">
        <v>53415</v>
      </c>
    </row>
    <row r="49" spans="1:3" s="226" customFormat="1" ht="78.75">
      <c r="A49" s="1" t="s">
        <v>358</v>
      </c>
      <c r="B49" s="219" t="s">
        <v>372</v>
      </c>
      <c r="C49" s="266">
        <f>C50+C53+C55+C57</f>
        <v>53339</v>
      </c>
    </row>
    <row r="50" spans="1:3" s="226" customFormat="1" ht="63" customHeight="1">
      <c r="A50" s="1" t="s">
        <v>529</v>
      </c>
      <c r="B50" s="219" t="s">
        <v>167</v>
      </c>
      <c r="C50" s="266">
        <f>C51+C52</f>
        <v>40237</v>
      </c>
    </row>
    <row r="51" spans="1:3" s="226" customFormat="1" ht="78.75">
      <c r="A51" s="1" t="s">
        <v>186</v>
      </c>
      <c r="B51" s="219" t="s">
        <v>187</v>
      </c>
      <c r="C51" s="266">
        <v>15510</v>
      </c>
    </row>
    <row r="52" spans="1:3" s="226" customFormat="1" ht="78.75">
      <c r="A52" s="1" t="s">
        <v>599</v>
      </c>
      <c r="B52" s="2" t="s">
        <v>598</v>
      </c>
      <c r="C52" s="266">
        <v>24727</v>
      </c>
    </row>
    <row r="53" spans="1:3" s="226" customFormat="1" ht="78.75">
      <c r="A53" s="1" t="s">
        <v>134</v>
      </c>
      <c r="B53" s="2" t="s">
        <v>374</v>
      </c>
      <c r="C53" s="266">
        <f>C54</f>
        <v>90</v>
      </c>
    </row>
    <row r="54" spans="1:3" s="226" customFormat="1" ht="63">
      <c r="A54" s="1" t="s">
        <v>526</v>
      </c>
      <c r="B54" s="2" t="s">
        <v>373</v>
      </c>
      <c r="C54" s="266">
        <v>90</v>
      </c>
    </row>
    <row r="55" spans="1:3" s="226" customFormat="1" ht="78.75">
      <c r="A55" s="34" t="s">
        <v>945</v>
      </c>
      <c r="B55" s="2" t="s">
        <v>946</v>
      </c>
      <c r="C55" s="266">
        <f>C56</f>
        <v>36</v>
      </c>
    </row>
    <row r="56" spans="1:3" s="226" customFormat="1" ht="63">
      <c r="A56" s="34" t="s">
        <v>947</v>
      </c>
      <c r="B56" s="2" t="s">
        <v>948</v>
      </c>
      <c r="C56" s="266">
        <v>36</v>
      </c>
    </row>
    <row r="57" spans="1:3" s="226" customFormat="1" ht="31.5">
      <c r="A57" s="1" t="s">
        <v>461</v>
      </c>
      <c r="B57" s="2" t="s">
        <v>462</v>
      </c>
      <c r="C57" s="266">
        <f>C58</f>
        <v>12976</v>
      </c>
    </row>
    <row r="58" spans="1:3" s="226" customFormat="1" ht="31.5">
      <c r="A58" s="1" t="s">
        <v>463</v>
      </c>
      <c r="B58" s="2" t="s">
        <v>464</v>
      </c>
      <c r="C58" s="266">
        <v>12976</v>
      </c>
    </row>
    <row r="59" spans="1:3" s="226" customFormat="1" ht="15.75">
      <c r="A59" s="1" t="s">
        <v>360</v>
      </c>
      <c r="B59" s="2" t="s">
        <v>471</v>
      </c>
      <c r="C59" s="266">
        <f>C60</f>
        <v>22</v>
      </c>
    </row>
    <row r="60" spans="1:3" s="226" customFormat="1" ht="63" customHeight="1">
      <c r="A60" s="1" t="s">
        <v>188</v>
      </c>
      <c r="B60" s="219" t="s">
        <v>189</v>
      </c>
      <c r="C60" s="266">
        <f>C61</f>
        <v>22</v>
      </c>
    </row>
    <row r="61" spans="1:3" s="226" customFormat="1" ht="47.25">
      <c r="A61" s="1" t="s">
        <v>341</v>
      </c>
      <c r="B61" s="2" t="s">
        <v>342</v>
      </c>
      <c r="C61" s="266">
        <v>22</v>
      </c>
    </row>
    <row r="62" spans="1:3" s="226" customFormat="1" ht="78.75">
      <c r="A62" s="1" t="s">
        <v>93</v>
      </c>
      <c r="B62" s="2" t="s">
        <v>94</v>
      </c>
      <c r="C62" s="266">
        <f>C63</f>
        <v>54</v>
      </c>
    </row>
    <row r="63" spans="1:3" s="226" customFormat="1" ht="78.75">
      <c r="A63" s="1" t="s">
        <v>190</v>
      </c>
      <c r="B63" s="2" t="s">
        <v>191</v>
      </c>
      <c r="C63" s="266">
        <f>C64</f>
        <v>54</v>
      </c>
    </row>
    <row r="64" spans="1:3" s="226" customFormat="1" ht="78.75">
      <c r="A64" s="1" t="s">
        <v>546</v>
      </c>
      <c r="B64" s="2" t="s">
        <v>92</v>
      </c>
      <c r="C64" s="266">
        <v>54</v>
      </c>
    </row>
    <row r="65" spans="1:3" s="226" customFormat="1" ht="15.75">
      <c r="A65" s="1" t="s">
        <v>192</v>
      </c>
      <c r="B65" s="2" t="s">
        <v>344</v>
      </c>
      <c r="C65" s="266">
        <f>C66</f>
        <v>2764</v>
      </c>
    </row>
    <row r="66" spans="1:3" s="226" customFormat="1" ht="15.75">
      <c r="A66" s="1" t="s">
        <v>345</v>
      </c>
      <c r="B66" s="2" t="s">
        <v>346</v>
      </c>
      <c r="C66" s="266">
        <f>C67+C68+C69+C70</f>
        <v>2764</v>
      </c>
    </row>
    <row r="67" spans="1:3" s="226" customFormat="1" ht="31.5">
      <c r="A67" s="1" t="s">
        <v>376</v>
      </c>
      <c r="B67" s="2" t="s">
        <v>375</v>
      </c>
      <c r="C67" s="266">
        <v>209</v>
      </c>
    </row>
    <row r="68" spans="1:3" s="226" customFormat="1" ht="15.75">
      <c r="A68" s="1" t="s">
        <v>377</v>
      </c>
      <c r="B68" s="2" t="s">
        <v>507</v>
      </c>
      <c r="C68" s="266">
        <v>630</v>
      </c>
    </row>
    <row r="69" spans="1:3" s="226" customFormat="1" ht="15.75">
      <c r="A69" s="1" t="s">
        <v>949</v>
      </c>
      <c r="B69" s="2" t="s">
        <v>950</v>
      </c>
      <c r="C69" s="266">
        <v>1908</v>
      </c>
    </row>
    <row r="70" spans="1:3" s="226" customFormat="1" ht="31.5">
      <c r="A70" s="1" t="s">
        <v>604</v>
      </c>
      <c r="B70" s="2" t="s">
        <v>603</v>
      </c>
      <c r="C70" s="266">
        <v>17</v>
      </c>
    </row>
    <row r="71" spans="1:3" s="226" customFormat="1" ht="31.5">
      <c r="A71" s="223" t="s">
        <v>518</v>
      </c>
      <c r="B71" s="2" t="s">
        <v>60</v>
      </c>
      <c r="C71" s="266">
        <f>C72</f>
        <v>500</v>
      </c>
    </row>
    <row r="72" spans="1:3" s="226" customFormat="1" ht="15.75">
      <c r="A72" s="1" t="s">
        <v>520</v>
      </c>
      <c r="B72" s="2" t="s">
        <v>519</v>
      </c>
      <c r="C72" s="266">
        <f>C73</f>
        <v>500</v>
      </c>
    </row>
    <row r="73" spans="1:3" s="226" customFormat="1" ht="31.5">
      <c r="A73" s="1" t="s">
        <v>193</v>
      </c>
      <c r="B73" s="2" t="s">
        <v>194</v>
      </c>
      <c r="C73" s="266">
        <f>C74</f>
        <v>500</v>
      </c>
    </row>
    <row r="74" spans="1:3" s="226" customFormat="1" ht="31.5">
      <c r="A74" s="1" t="s">
        <v>170</v>
      </c>
      <c r="B74" s="219" t="s">
        <v>95</v>
      </c>
      <c r="C74" s="266">
        <v>500</v>
      </c>
    </row>
    <row r="75" spans="1:3" s="226" customFormat="1" ht="31.5">
      <c r="A75" s="1" t="s">
        <v>135</v>
      </c>
      <c r="B75" s="220" t="s">
        <v>136</v>
      </c>
      <c r="C75" s="266">
        <f>C76+C79</f>
        <v>9140</v>
      </c>
    </row>
    <row r="76" spans="1:3" s="226" customFormat="1" ht="78.75">
      <c r="A76" s="221" t="s">
        <v>195</v>
      </c>
      <c r="B76" s="2" t="s">
        <v>575</v>
      </c>
      <c r="C76" s="266">
        <f>C77</f>
        <v>5840</v>
      </c>
    </row>
    <row r="77" spans="1:3" s="226" customFormat="1" ht="94.5">
      <c r="A77" s="1" t="s">
        <v>196</v>
      </c>
      <c r="B77" s="2" t="s">
        <v>951</v>
      </c>
      <c r="C77" s="266">
        <f>C78</f>
        <v>5840</v>
      </c>
    </row>
    <row r="78" spans="1:3" s="226" customFormat="1" ht="78.75">
      <c r="A78" s="1" t="s">
        <v>365</v>
      </c>
      <c r="B78" s="2" t="s">
        <v>952</v>
      </c>
      <c r="C78" s="266">
        <v>5840</v>
      </c>
    </row>
    <row r="79" spans="1:3" s="226" customFormat="1" ht="31.5">
      <c r="A79" s="1" t="s">
        <v>456</v>
      </c>
      <c r="B79" s="2" t="s">
        <v>574</v>
      </c>
      <c r="C79" s="266">
        <f>C80+C82</f>
        <v>3300</v>
      </c>
    </row>
    <row r="80" spans="1:3" s="226" customFormat="1" ht="31.5">
      <c r="A80" s="1" t="s">
        <v>539</v>
      </c>
      <c r="B80" s="2" t="s">
        <v>366</v>
      </c>
      <c r="C80" s="266">
        <f>C81</f>
        <v>3000</v>
      </c>
    </row>
    <row r="81" spans="1:3" s="226" customFormat="1" ht="63">
      <c r="A81" s="1" t="s">
        <v>197</v>
      </c>
      <c r="B81" s="220" t="s">
        <v>198</v>
      </c>
      <c r="C81" s="266">
        <v>3000</v>
      </c>
    </row>
    <row r="82" spans="1:3" s="226" customFormat="1" ht="47.25">
      <c r="A82" s="34" t="s">
        <v>953</v>
      </c>
      <c r="B82" s="220" t="s">
        <v>954</v>
      </c>
      <c r="C82" s="266">
        <v>300</v>
      </c>
    </row>
    <row r="83" spans="1:3" s="226" customFormat="1" ht="15.75">
      <c r="A83" s="1" t="s">
        <v>356</v>
      </c>
      <c r="B83" s="2" t="s">
        <v>472</v>
      </c>
      <c r="C83" s="266">
        <f>C84+C87+C88+C90+C92+C98+C102+C103+C104+C105+C107+C97+C100</f>
        <v>4366</v>
      </c>
    </row>
    <row r="84" spans="1:3" s="226" customFormat="1" ht="31.5">
      <c r="A84" s="1" t="s">
        <v>199</v>
      </c>
      <c r="B84" s="2" t="s">
        <v>200</v>
      </c>
      <c r="C84" s="266">
        <f>C85+C86</f>
        <v>81</v>
      </c>
    </row>
    <row r="85" spans="1:3" s="226" customFormat="1" ht="63">
      <c r="A85" s="1" t="s">
        <v>545</v>
      </c>
      <c r="B85" s="203" t="s">
        <v>576</v>
      </c>
      <c r="C85" s="266">
        <v>66</v>
      </c>
    </row>
    <row r="86" spans="1:3" s="226" customFormat="1" ht="47.25">
      <c r="A86" s="224" t="s">
        <v>144</v>
      </c>
      <c r="B86" s="203" t="s">
        <v>525</v>
      </c>
      <c r="C86" s="266">
        <v>15</v>
      </c>
    </row>
    <row r="87" spans="1:3" s="226" customFormat="1" ht="63">
      <c r="A87" s="34" t="s">
        <v>955</v>
      </c>
      <c r="B87" s="203" t="s">
        <v>956</v>
      </c>
      <c r="C87" s="266">
        <v>5</v>
      </c>
    </row>
    <row r="88" spans="1:3" s="226" customFormat="1" ht="63">
      <c r="A88" s="1" t="s">
        <v>577</v>
      </c>
      <c r="B88" s="203" t="s">
        <v>166</v>
      </c>
      <c r="C88" s="266">
        <f>C89</f>
        <v>130</v>
      </c>
    </row>
    <row r="89" spans="1:3" s="226" customFormat="1" ht="47.25">
      <c r="A89" s="1" t="s">
        <v>457</v>
      </c>
      <c r="B89" s="203" t="s">
        <v>578</v>
      </c>
      <c r="C89" s="266">
        <v>130</v>
      </c>
    </row>
    <row r="90" spans="1:3" s="226" customFormat="1" ht="47.25">
      <c r="A90" s="1" t="s">
        <v>579</v>
      </c>
      <c r="B90" s="203" t="s">
        <v>580</v>
      </c>
      <c r="C90" s="266">
        <f>C91</f>
        <v>143</v>
      </c>
    </row>
    <row r="91" spans="1:3" s="226" customFormat="1" ht="47.25">
      <c r="A91" s="1" t="s">
        <v>440</v>
      </c>
      <c r="B91" s="203" t="s">
        <v>441</v>
      </c>
      <c r="C91" s="266">
        <v>143</v>
      </c>
    </row>
    <row r="92" spans="1:3" s="226" customFormat="1" ht="94.5">
      <c r="A92" s="1" t="s">
        <v>581</v>
      </c>
      <c r="B92" s="203" t="s">
        <v>582</v>
      </c>
      <c r="C92" s="266">
        <f>C93+C94+C95+C96</f>
        <v>833</v>
      </c>
    </row>
    <row r="93" spans="1:3" s="226" customFormat="1" ht="31.5">
      <c r="A93" s="224" t="s">
        <v>508</v>
      </c>
      <c r="B93" s="2" t="s">
        <v>8</v>
      </c>
      <c r="C93" s="266">
        <v>25</v>
      </c>
    </row>
    <row r="94" spans="1:3" s="226" customFormat="1" ht="31.5">
      <c r="A94" s="224" t="s">
        <v>147</v>
      </c>
      <c r="B94" s="203" t="s">
        <v>9</v>
      </c>
      <c r="C94" s="266">
        <v>52</v>
      </c>
    </row>
    <row r="95" spans="1:3" s="226" customFormat="1" ht="31.5">
      <c r="A95" s="1" t="s">
        <v>348</v>
      </c>
      <c r="B95" s="2" t="s">
        <v>349</v>
      </c>
      <c r="C95" s="266">
        <v>546</v>
      </c>
    </row>
    <row r="96" spans="1:3" s="226" customFormat="1" ht="31.5">
      <c r="A96" s="1" t="s">
        <v>350</v>
      </c>
      <c r="B96" s="2" t="s">
        <v>351</v>
      </c>
      <c r="C96" s="266">
        <v>210</v>
      </c>
    </row>
    <row r="97" spans="1:3" s="226" customFormat="1" ht="47.25">
      <c r="A97" s="34" t="s">
        <v>957</v>
      </c>
      <c r="B97" s="2" t="s">
        <v>958</v>
      </c>
      <c r="C97" s="266">
        <v>1</v>
      </c>
    </row>
    <row r="98" spans="1:3" s="226" customFormat="1" ht="31.5">
      <c r="A98" s="1" t="s">
        <v>583</v>
      </c>
      <c r="B98" s="2" t="s">
        <v>584</v>
      </c>
      <c r="C98" s="266">
        <f>C99</f>
        <v>40</v>
      </c>
    </row>
    <row r="99" spans="1:3" s="226" customFormat="1" ht="31.5">
      <c r="A99" s="1" t="s">
        <v>10</v>
      </c>
      <c r="B99" s="2" t="s">
        <v>521</v>
      </c>
      <c r="C99" s="266">
        <v>40</v>
      </c>
    </row>
    <row r="100" spans="1:3" s="226" customFormat="1" ht="15.75">
      <c r="A100" s="1" t="s">
        <v>585</v>
      </c>
      <c r="B100" s="2" t="s">
        <v>586</v>
      </c>
      <c r="C100" s="266">
        <f>C101</f>
        <v>31</v>
      </c>
    </row>
    <row r="101" spans="1:3" s="226" customFormat="1" ht="31.5">
      <c r="A101" s="1" t="s">
        <v>515</v>
      </c>
      <c r="B101" s="2" t="s">
        <v>514</v>
      </c>
      <c r="C101" s="266">
        <v>31</v>
      </c>
    </row>
    <row r="102" spans="1:3" s="226" customFormat="1" ht="31.5">
      <c r="A102" s="1" t="s">
        <v>516</v>
      </c>
      <c r="B102" s="2" t="s">
        <v>512</v>
      </c>
      <c r="C102" s="266">
        <v>60</v>
      </c>
    </row>
    <row r="103" spans="1:3" s="226" customFormat="1" ht="63">
      <c r="A103" s="1" t="s">
        <v>11</v>
      </c>
      <c r="B103" s="2" t="s">
        <v>12</v>
      </c>
      <c r="C103" s="266">
        <v>630</v>
      </c>
    </row>
    <row r="104" spans="1:3" s="226" customFormat="1" ht="31.5">
      <c r="A104" s="1" t="s">
        <v>517</v>
      </c>
      <c r="B104" s="2" t="s">
        <v>513</v>
      </c>
      <c r="C104" s="266">
        <v>500</v>
      </c>
    </row>
    <row r="105" spans="1:3" s="226" customFormat="1" ht="47.25">
      <c r="A105" s="1" t="s">
        <v>587</v>
      </c>
      <c r="B105" s="2" t="s">
        <v>588</v>
      </c>
      <c r="C105" s="266">
        <f>C106</f>
        <v>2</v>
      </c>
    </row>
    <row r="106" spans="1:3" s="226" customFormat="1" ht="47.25">
      <c r="A106" s="1" t="s">
        <v>442</v>
      </c>
      <c r="B106" s="2" t="s">
        <v>469</v>
      </c>
      <c r="C106" s="266">
        <v>2</v>
      </c>
    </row>
    <row r="107" spans="1:3" s="226" customFormat="1" ht="31.5">
      <c r="A107" s="1" t="s">
        <v>589</v>
      </c>
      <c r="B107" s="2" t="s">
        <v>590</v>
      </c>
      <c r="C107" s="266">
        <f>C108</f>
        <v>1910</v>
      </c>
    </row>
    <row r="108" spans="1:3" s="226" customFormat="1" ht="31.5">
      <c r="A108" s="1" t="s">
        <v>630</v>
      </c>
      <c r="B108" s="2" t="s">
        <v>470</v>
      </c>
      <c r="C108" s="266">
        <v>1910</v>
      </c>
    </row>
    <row r="109" spans="1:3" s="226" customFormat="1" ht="15.75">
      <c r="A109" s="1" t="s">
        <v>357</v>
      </c>
      <c r="B109" s="2" t="s">
        <v>473</v>
      </c>
      <c r="C109" s="266">
        <f>C110</f>
        <v>1701</v>
      </c>
    </row>
    <row r="110" spans="1:3" s="226" customFormat="1" ht="32.25" customHeight="1">
      <c r="A110" s="1" t="s">
        <v>591</v>
      </c>
      <c r="B110" s="2" t="s">
        <v>592</v>
      </c>
      <c r="C110" s="266">
        <f>C111</f>
        <v>1701</v>
      </c>
    </row>
    <row r="111" spans="1:3" s="226" customFormat="1" ht="32.25" customHeight="1">
      <c r="A111" s="1" t="s">
        <v>352</v>
      </c>
      <c r="B111" s="2" t="s">
        <v>353</v>
      </c>
      <c r="C111" s="266">
        <v>1701</v>
      </c>
    </row>
    <row r="112" spans="1:3" s="226" customFormat="1" ht="15.75">
      <c r="A112" s="34" t="s">
        <v>58</v>
      </c>
      <c r="B112" s="2" t="s">
        <v>479</v>
      </c>
      <c r="C112" s="266">
        <f>C113+C165</f>
        <v>1066442.56</v>
      </c>
    </row>
    <row r="113" spans="1:3" s="226" customFormat="1" ht="33.75" customHeight="1">
      <c r="A113" s="34" t="s">
        <v>59</v>
      </c>
      <c r="B113" s="2" t="s">
        <v>382</v>
      </c>
      <c r="C113" s="266">
        <f>C135+C161+C114+C117</f>
        <v>1058860.3</v>
      </c>
    </row>
    <row r="114" spans="1:3" s="226" customFormat="1" ht="21" customHeight="1">
      <c r="A114" s="34" t="s">
        <v>420</v>
      </c>
      <c r="B114" s="2" t="s">
        <v>433</v>
      </c>
      <c r="C114" s="266">
        <f>C116</f>
        <v>109589.5</v>
      </c>
    </row>
    <row r="115" spans="1:3" s="226" customFormat="1" ht="18.75" customHeight="1">
      <c r="A115" s="34" t="s">
        <v>419</v>
      </c>
      <c r="B115" s="2" t="s">
        <v>631</v>
      </c>
      <c r="C115" s="266">
        <f>C116</f>
        <v>109589.5</v>
      </c>
    </row>
    <row r="116" spans="1:3" s="226" customFormat="1" ht="33" customHeight="1">
      <c r="A116" s="34" t="s">
        <v>992</v>
      </c>
      <c r="B116" s="2" t="s">
        <v>605</v>
      </c>
      <c r="C116" s="266">
        <v>109589.5</v>
      </c>
    </row>
    <row r="117" spans="1:3" s="226" customFormat="1" ht="33" customHeight="1">
      <c r="A117" s="34" t="s">
        <v>422</v>
      </c>
      <c r="B117" s="2" t="s">
        <v>509</v>
      </c>
      <c r="C117" s="266">
        <f>C118+C127+C121+C126+C119+C122+C123+C120</f>
        <v>162817.6</v>
      </c>
    </row>
    <row r="118" spans="1:3" s="226" customFormat="1" ht="65.25" customHeight="1">
      <c r="A118" s="34" t="s">
        <v>993</v>
      </c>
      <c r="B118" s="2" t="s">
        <v>213</v>
      </c>
      <c r="C118" s="266">
        <v>54325</v>
      </c>
    </row>
    <row r="119" spans="1:3" s="226" customFormat="1" ht="51" customHeight="1">
      <c r="A119" s="40" t="s">
        <v>994</v>
      </c>
      <c r="B119" s="235" t="s">
        <v>119</v>
      </c>
      <c r="C119" s="266">
        <v>488.6</v>
      </c>
    </row>
    <row r="120" spans="1:3" s="226" customFormat="1" ht="36.75" customHeight="1">
      <c r="A120" s="34" t="s">
        <v>995</v>
      </c>
      <c r="B120" s="2" t="s">
        <v>989</v>
      </c>
      <c r="C120" s="266">
        <v>10097.9</v>
      </c>
    </row>
    <row r="121" spans="1:3" s="226" customFormat="1" ht="48.75" customHeight="1">
      <c r="A121" s="34" t="s">
        <v>996</v>
      </c>
      <c r="B121" s="2" t="s">
        <v>593</v>
      </c>
      <c r="C121" s="266">
        <v>21667.9</v>
      </c>
    </row>
    <row r="122" spans="1:3" s="226" customFormat="1" ht="40.5" customHeight="1">
      <c r="A122" s="34" t="s">
        <v>997</v>
      </c>
      <c r="B122" s="235" t="s">
        <v>596</v>
      </c>
      <c r="C122" s="266">
        <v>1250.9</v>
      </c>
    </row>
    <row r="123" spans="1:3" s="226" customFormat="1" ht="40.5" customHeight="1">
      <c r="A123" s="238" t="s">
        <v>998</v>
      </c>
      <c r="B123" s="235" t="s">
        <v>219</v>
      </c>
      <c r="C123" s="266">
        <f>C124+C125</f>
        <v>6961.1</v>
      </c>
    </row>
    <row r="124" spans="1:3" s="226" customFormat="1" ht="50.25" customHeight="1">
      <c r="A124" s="238" t="s">
        <v>999</v>
      </c>
      <c r="B124" s="235" t="s">
        <v>987</v>
      </c>
      <c r="C124" s="266">
        <v>4162</v>
      </c>
    </row>
    <row r="125" spans="1:3" s="226" customFormat="1" ht="65.25" customHeight="1">
      <c r="A125" s="238" t="s">
        <v>1000</v>
      </c>
      <c r="B125" s="235" t="s">
        <v>988</v>
      </c>
      <c r="C125" s="266">
        <v>2799.1</v>
      </c>
    </row>
    <row r="126" spans="1:3" s="226" customFormat="1" ht="33" customHeight="1">
      <c r="A126" s="34" t="s">
        <v>1001</v>
      </c>
      <c r="B126" s="2" t="s">
        <v>594</v>
      </c>
      <c r="C126" s="266">
        <v>3638.1</v>
      </c>
    </row>
    <row r="127" spans="1:3" s="226" customFormat="1" ht="15.75">
      <c r="A127" s="34" t="s">
        <v>1002</v>
      </c>
      <c r="B127" s="2" t="s">
        <v>430</v>
      </c>
      <c r="C127" s="266">
        <f>C132+C131+C133+C129+C130+C128+C134</f>
        <v>64388.09999999999</v>
      </c>
    </row>
    <row r="128" spans="1:3" s="226" customFormat="1" ht="52.5" customHeight="1">
      <c r="A128" s="1" t="s">
        <v>1003</v>
      </c>
      <c r="B128" s="2" t="s">
        <v>595</v>
      </c>
      <c r="C128" s="266">
        <v>500</v>
      </c>
    </row>
    <row r="129" spans="1:3" s="226" customFormat="1" ht="115.5" customHeight="1">
      <c r="A129" s="34" t="s">
        <v>1004</v>
      </c>
      <c r="B129" s="2" t="s">
        <v>1043</v>
      </c>
      <c r="C129" s="266">
        <v>33473.1</v>
      </c>
    </row>
    <row r="130" spans="1:3" s="226" customFormat="1" ht="82.5" customHeight="1">
      <c r="A130" s="34" t="s">
        <v>1005</v>
      </c>
      <c r="B130" s="2" t="s">
        <v>963</v>
      </c>
      <c r="C130" s="266">
        <v>16669.1</v>
      </c>
    </row>
    <row r="131" spans="1:3" s="226" customFormat="1" ht="72" customHeight="1">
      <c r="A131" s="34" t="s">
        <v>1006</v>
      </c>
      <c r="B131" s="2" t="s">
        <v>208</v>
      </c>
      <c r="C131" s="266">
        <v>7921.8</v>
      </c>
    </row>
    <row r="132" spans="1:3" s="226" customFormat="1" ht="70.5" customHeight="1">
      <c r="A132" s="34" t="s">
        <v>1007</v>
      </c>
      <c r="B132" s="2" t="s">
        <v>423</v>
      </c>
      <c r="C132" s="266">
        <v>270</v>
      </c>
    </row>
    <row r="133" spans="1:3" s="226" customFormat="1" ht="51" customHeight="1">
      <c r="A133" s="34" t="s">
        <v>1008</v>
      </c>
      <c r="B133" s="2" t="s">
        <v>120</v>
      </c>
      <c r="C133" s="266">
        <v>4743.5</v>
      </c>
    </row>
    <row r="134" spans="1:3" s="226" customFormat="1" ht="51" customHeight="1">
      <c r="A134" s="34" t="s">
        <v>1044</v>
      </c>
      <c r="B134" s="2" t="s">
        <v>1045</v>
      </c>
      <c r="C134" s="266">
        <v>810.6</v>
      </c>
    </row>
    <row r="135" spans="1:3" s="226" customFormat="1" ht="15.75">
      <c r="A135" s="34" t="s">
        <v>1009</v>
      </c>
      <c r="B135" s="2" t="s">
        <v>431</v>
      </c>
      <c r="C135" s="266">
        <f>C158+C136+C157+C159+C160</f>
        <v>753132.2000000001</v>
      </c>
    </row>
    <row r="136" spans="1:3" s="226" customFormat="1" ht="31.5">
      <c r="A136" s="34" t="s">
        <v>1010</v>
      </c>
      <c r="B136" s="2" t="s">
        <v>434</v>
      </c>
      <c r="C136" s="266">
        <f>C142+C143+C144+C141+C153+C138+C154+C140+C152+C147+C151+C150+C145+C146+C155+C137+C139+C148+C149+C156</f>
        <v>726205.9</v>
      </c>
    </row>
    <row r="137" spans="1:3" s="226" customFormat="1" ht="231.75" customHeight="1">
      <c r="A137" s="34" t="s">
        <v>1011</v>
      </c>
      <c r="B137" s="2" t="s">
        <v>202</v>
      </c>
      <c r="C137" s="266">
        <v>185674.9</v>
      </c>
    </row>
    <row r="138" spans="1:3" s="226" customFormat="1" ht="219" customHeight="1">
      <c r="A138" s="34" t="s">
        <v>1012</v>
      </c>
      <c r="B138" s="2" t="s">
        <v>425</v>
      </c>
      <c r="C138" s="266">
        <v>2669.2</v>
      </c>
    </row>
    <row r="139" spans="1:3" s="226" customFormat="1" ht="205.5" customHeight="1">
      <c r="A139" s="34" t="s">
        <v>1013</v>
      </c>
      <c r="B139" s="2" t="s">
        <v>203</v>
      </c>
      <c r="C139" s="266">
        <v>323972.7</v>
      </c>
    </row>
    <row r="140" spans="1:3" s="226" customFormat="1" ht="208.5" customHeight="1">
      <c r="A140" s="34" t="s">
        <v>1014</v>
      </c>
      <c r="B140" s="2" t="s">
        <v>426</v>
      </c>
      <c r="C140" s="266">
        <v>10550.8</v>
      </c>
    </row>
    <row r="141" spans="1:3" s="226" customFormat="1" ht="68.25" customHeight="1">
      <c r="A141" s="34" t="s">
        <v>1015</v>
      </c>
      <c r="B141" s="2" t="s">
        <v>122</v>
      </c>
      <c r="C141" s="266">
        <v>4832.7</v>
      </c>
    </row>
    <row r="142" spans="1:3" s="226" customFormat="1" ht="66.75" customHeight="1">
      <c r="A142" s="34" t="s">
        <v>1016</v>
      </c>
      <c r="B142" s="2" t="s">
        <v>204</v>
      </c>
      <c r="C142" s="266">
        <v>7962.6</v>
      </c>
    </row>
    <row r="143" spans="1:3" s="226" customFormat="1" ht="85.5" customHeight="1">
      <c r="A143" s="34" t="s">
        <v>1017</v>
      </c>
      <c r="B143" s="2" t="s">
        <v>124</v>
      </c>
      <c r="C143" s="266">
        <v>1287.2</v>
      </c>
    </row>
    <row r="144" spans="1:3" s="226" customFormat="1" ht="69.75" customHeight="1">
      <c r="A144" s="34" t="s">
        <v>1018</v>
      </c>
      <c r="B144" s="2" t="s">
        <v>123</v>
      </c>
      <c r="C144" s="266">
        <v>692.4</v>
      </c>
    </row>
    <row r="145" spans="1:3" s="226" customFormat="1" ht="186.75" customHeight="1">
      <c r="A145" s="34" t="s">
        <v>1019</v>
      </c>
      <c r="B145" s="2" t="s">
        <v>128</v>
      </c>
      <c r="C145" s="266">
        <v>280.8</v>
      </c>
    </row>
    <row r="146" spans="1:3" s="226" customFormat="1" ht="89.25" customHeight="1">
      <c r="A146" s="34" t="s">
        <v>1020</v>
      </c>
      <c r="B146" s="2" t="s">
        <v>206</v>
      </c>
      <c r="C146" s="266">
        <v>672.4</v>
      </c>
    </row>
    <row r="147" spans="1:3" s="226" customFormat="1" ht="216" customHeight="1">
      <c r="A147" s="34" t="s">
        <v>1021</v>
      </c>
      <c r="B147" s="2" t="s">
        <v>428</v>
      </c>
      <c r="C147" s="266">
        <v>40307.5</v>
      </c>
    </row>
    <row r="148" spans="1:3" s="226" customFormat="1" ht="99" customHeight="1">
      <c r="A148" s="34" t="s">
        <v>1022</v>
      </c>
      <c r="B148" s="2" t="s">
        <v>126</v>
      </c>
      <c r="C148" s="266">
        <v>10818.7</v>
      </c>
    </row>
    <row r="149" spans="1:3" ht="117" customHeight="1">
      <c r="A149" s="34" t="s">
        <v>1023</v>
      </c>
      <c r="B149" s="2" t="s">
        <v>125</v>
      </c>
      <c r="C149" s="266">
        <v>882.9</v>
      </c>
    </row>
    <row r="150" spans="1:3" s="226" customFormat="1" ht="75" customHeight="1">
      <c r="A150" s="34" t="s">
        <v>1024</v>
      </c>
      <c r="B150" s="2" t="s">
        <v>127</v>
      </c>
      <c r="C150" s="266">
        <v>2328.1</v>
      </c>
    </row>
    <row r="151" spans="1:3" s="226" customFormat="1" ht="89.25" customHeight="1">
      <c r="A151" s="34" t="s">
        <v>1025</v>
      </c>
      <c r="B151" s="2" t="s">
        <v>205</v>
      </c>
      <c r="C151" s="266">
        <v>17358.8</v>
      </c>
    </row>
    <row r="152" spans="1:3" s="109" customFormat="1" ht="123.75" customHeight="1">
      <c r="A152" s="34" t="s">
        <v>1026</v>
      </c>
      <c r="B152" s="2" t="s">
        <v>427</v>
      </c>
      <c r="C152" s="266">
        <v>250</v>
      </c>
    </row>
    <row r="153" spans="1:3" s="226" customFormat="1" ht="270" customHeight="1">
      <c r="A153" s="34" t="s">
        <v>1038</v>
      </c>
      <c r="B153" s="2" t="s">
        <v>129</v>
      </c>
      <c r="C153" s="266">
        <v>64832.3</v>
      </c>
    </row>
    <row r="154" spans="1:3" s="226" customFormat="1" ht="231.75" customHeight="1">
      <c r="A154" s="34" t="s">
        <v>1037</v>
      </c>
      <c r="B154" s="2" t="s">
        <v>201</v>
      </c>
      <c r="C154" s="266">
        <v>35950.2</v>
      </c>
    </row>
    <row r="155" spans="1:3" s="226" customFormat="1" ht="69" customHeight="1">
      <c r="A155" s="34" t="s">
        <v>1036</v>
      </c>
      <c r="B155" s="2" t="s">
        <v>207</v>
      </c>
      <c r="C155" s="266">
        <v>1138.2</v>
      </c>
    </row>
    <row r="156" spans="1:3" s="226" customFormat="1" ht="83.25" customHeight="1">
      <c r="A156" s="34" t="s">
        <v>1035</v>
      </c>
      <c r="B156" s="2" t="s">
        <v>670</v>
      </c>
      <c r="C156" s="266">
        <v>13743.5</v>
      </c>
    </row>
    <row r="157" spans="1:3" s="226" customFormat="1" ht="72" customHeight="1">
      <c r="A157" s="34" t="s">
        <v>1034</v>
      </c>
      <c r="B157" s="2" t="s">
        <v>418</v>
      </c>
      <c r="C157" s="266">
        <v>19594.3</v>
      </c>
    </row>
    <row r="158" spans="1:3" s="226" customFormat="1" ht="72" customHeight="1">
      <c r="A158" s="34" t="s">
        <v>1033</v>
      </c>
      <c r="B158" s="2" t="s">
        <v>215</v>
      </c>
      <c r="C158" s="266">
        <v>4341.5</v>
      </c>
    </row>
    <row r="159" spans="1:3" s="226" customFormat="1" ht="52.5" customHeight="1">
      <c r="A159" s="34" t="s">
        <v>1032</v>
      </c>
      <c r="B159" s="2" t="s">
        <v>624</v>
      </c>
      <c r="C159" s="266">
        <v>1853.5</v>
      </c>
    </row>
    <row r="160" spans="1:3" s="226" customFormat="1" ht="45" customHeight="1">
      <c r="A160" s="34" t="s">
        <v>1031</v>
      </c>
      <c r="B160" s="2" t="s">
        <v>214</v>
      </c>
      <c r="C160" s="266">
        <v>1137</v>
      </c>
    </row>
    <row r="161" spans="1:3" s="226" customFormat="1" ht="27" customHeight="1">
      <c r="A161" s="34" t="s">
        <v>1030</v>
      </c>
      <c r="B161" s="2" t="s">
        <v>625</v>
      </c>
      <c r="C161" s="266">
        <f>C162+C163</f>
        <v>33321</v>
      </c>
    </row>
    <row r="162" spans="1:3" s="226" customFormat="1" ht="69" customHeight="1">
      <c r="A162" s="34" t="s">
        <v>1029</v>
      </c>
      <c r="B162" s="2" t="s">
        <v>220</v>
      </c>
      <c r="C162" s="266">
        <v>25221</v>
      </c>
    </row>
    <row r="163" spans="1:3" s="226" customFormat="1" ht="34.5" customHeight="1">
      <c r="A163" s="34" t="s">
        <v>1028</v>
      </c>
      <c r="B163" s="2" t="s">
        <v>676</v>
      </c>
      <c r="C163" s="266">
        <f>C164</f>
        <v>8100</v>
      </c>
    </row>
    <row r="164" spans="1:3" s="226" customFormat="1" ht="87" customHeight="1">
      <c r="A164" s="34" t="s">
        <v>1027</v>
      </c>
      <c r="B164" s="2" t="s">
        <v>429</v>
      </c>
      <c r="C164" s="266">
        <v>8100</v>
      </c>
    </row>
    <row r="165" spans="1:3" s="226" customFormat="1" ht="20.25" customHeight="1">
      <c r="A165" s="34" t="s">
        <v>1060</v>
      </c>
      <c r="B165" s="2" t="s">
        <v>1061</v>
      </c>
      <c r="C165" s="266">
        <f>C166</f>
        <v>7582.26</v>
      </c>
    </row>
    <row r="166" spans="1:3" s="226" customFormat="1" ht="19.5" customHeight="1">
      <c r="A166" s="34" t="s">
        <v>1062</v>
      </c>
      <c r="B166" s="2" t="s">
        <v>1063</v>
      </c>
      <c r="C166" s="266">
        <f>C167+C168+C169</f>
        <v>7582.26</v>
      </c>
    </row>
    <row r="167" spans="1:3" s="226" customFormat="1" ht="54" customHeight="1">
      <c r="A167" s="34" t="s">
        <v>1064</v>
      </c>
      <c r="B167" s="2" t="s">
        <v>1065</v>
      </c>
      <c r="C167" s="266">
        <v>416.63</v>
      </c>
    </row>
    <row r="168" spans="1:3" s="226" customFormat="1" ht="50.25" customHeight="1">
      <c r="A168" s="34" t="s">
        <v>1066</v>
      </c>
      <c r="B168" s="2" t="s">
        <v>1067</v>
      </c>
      <c r="C168" s="266">
        <v>416.63</v>
      </c>
    </row>
    <row r="169" spans="1:3" s="226" customFormat="1" ht="65.25" customHeight="1">
      <c r="A169" s="34" t="s">
        <v>1068</v>
      </c>
      <c r="B169" s="7" t="s">
        <v>1069</v>
      </c>
      <c r="C169" s="266">
        <v>6749</v>
      </c>
    </row>
    <row r="170" spans="1:3" s="226" customFormat="1" ht="15.75">
      <c r="A170" s="211"/>
      <c r="B170" s="116" t="s">
        <v>487</v>
      </c>
      <c r="C170" s="267">
        <f>C112+C13</f>
        <v>1628498.56</v>
      </c>
    </row>
    <row r="171" spans="1:3" s="226" customFormat="1" ht="15.75">
      <c r="A171" s="236"/>
      <c r="B171" s="9"/>
      <c r="C171" s="268"/>
    </row>
    <row r="172" spans="1:3" s="226" customFormat="1" ht="15.75">
      <c r="A172" s="298" t="s">
        <v>211</v>
      </c>
      <c r="B172" s="298"/>
      <c r="C172" s="298"/>
    </row>
    <row r="173" spans="1:3" s="226" customFormat="1" ht="15.75">
      <c r="A173" s="199"/>
      <c r="B173" s="198"/>
      <c r="C173" s="269"/>
    </row>
    <row r="174" spans="1:3" s="226" customFormat="1" ht="15.75">
      <c r="A174" s="199"/>
      <c r="B174" s="198"/>
      <c r="C174" s="269"/>
    </row>
    <row r="175" spans="1:3" s="226" customFormat="1" ht="15.75">
      <c r="A175" s="199"/>
      <c r="B175" s="198"/>
      <c r="C175" s="269"/>
    </row>
    <row r="176" spans="1:3" s="226" customFormat="1" ht="15.75">
      <c r="A176" s="199"/>
      <c r="B176" s="198"/>
      <c r="C176" s="269"/>
    </row>
    <row r="177" spans="1:3" s="226" customFormat="1" ht="15.75">
      <c r="A177" s="199"/>
      <c r="B177" s="198"/>
      <c r="C177" s="269"/>
    </row>
    <row r="178" spans="1:3" s="226" customFormat="1" ht="15.75">
      <c r="A178" s="199"/>
      <c r="B178" s="198"/>
      <c r="C178" s="269"/>
    </row>
    <row r="179" spans="1:3" s="226" customFormat="1" ht="15.75">
      <c r="A179" s="199"/>
      <c r="B179" s="198"/>
      <c r="C179" s="269"/>
    </row>
    <row r="180" spans="1:3" s="226" customFormat="1" ht="15.75">
      <c r="A180" s="199"/>
      <c r="B180" s="198"/>
      <c r="C180" s="269"/>
    </row>
    <row r="181" spans="1:3" s="226" customFormat="1" ht="15.75">
      <c r="A181" s="199"/>
      <c r="B181" s="198"/>
      <c r="C181" s="269"/>
    </row>
    <row r="182" spans="1:3" s="226" customFormat="1" ht="15.75">
      <c r="A182" s="199"/>
      <c r="B182" s="198"/>
      <c r="C182" s="269"/>
    </row>
  </sheetData>
  <sheetProtection/>
  <mergeCells count="9">
    <mergeCell ref="A172:C172"/>
    <mergeCell ref="A1:C1"/>
    <mergeCell ref="A2:C2"/>
    <mergeCell ref="A3:C3"/>
    <mergeCell ref="A4:C4"/>
    <mergeCell ref="A5:C5"/>
    <mergeCell ref="A8:C8"/>
    <mergeCell ref="A6:C6"/>
    <mergeCell ref="A9:C9"/>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69"/>
  <sheetViews>
    <sheetView zoomScale="70" zoomScaleNormal="70" workbookViewId="0" topLeftCell="A163">
      <selection activeCell="H12" sqref="H12"/>
    </sheetView>
  </sheetViews>
  <sheetFormatPr defaultColWidth="9.00390625" defaultRowHeight="12.75"/>
  <cols>
    <col min="1" max="1" width="26.375" style="108" customWidth="1"/>
    <col min="2" max="2" width="64.00390625" style="227" customWidth="1"/>
    <col min="3" max="3" width="13.25390625" style="108" customWidth="1"/>
    <col min="4" max="4" width="14.625" style="108" customWidth="1"/>
    <col min="5" max="5" width="9.125" style="108" customWidth="1"/>
    <col min="6" max="6" width="10.125" style="108" bestFit="1" customWidth="1"/>
    <col min="7" max="16384" width="9.125" style="108" customWidth="1"/>
  </cols>
  <sheetData>
    <row r="1" spans="1:4" ht="15.75" customHeight="1">
      <c r="A1" s="322" t="s">
        <v>959</v>
      </c>
      <c r="B1" s="322"/>
      <c r="C1" s="322"/>
      <c r="D1" s="322"/>
    </row>
    <row r="2" spans="1:4" ht="15.75" customHeight="1">
      <c r="A2" s="322" t="s">
        <v>960</v>
      </c>
      <c r="B2" s="322"/>
      <c r="C2" s="322"/>
      <c r="D2" s="322"/>
    </row>
    <row r="3" spans="1:4" ht="15.75" customHeight="1">
      <c r="A3" s="322" t="s">
        <v>961</v>
      </c>
      <c r="B3" s="322"/>
      <c r="C3" s="322"/>
      <c r="D3" s="322"/>
    </row>
    <row r="4" spans="1:4" ht="15.75" customHeight="1">
      <c r="A4" s="322" t="s">
        <v>962</v>
      </c>
      <c r="B4" s="322"/>
      <c r="C4" s="322"/>
      <c r="D4" s="322"/>
    </row>
    <row r="5" spans="1:4" ht="15.75">
      <c r="A5" s="322" t="s">
        <v>1056</v>
      </c>
      <c r="B5" s="322"/>
      <c r="C5" s="322"/>
      <c r="D5" s="322"/>
    </row>
    <row r="6" spans="1:4" ht="15.75">
      <c r="A6" s="322" t="s">
        <v>1070</v>
      </c>
      <c r="B6" s="323"/>
      <c r="C6" s="323"/>
      <c r="D6" s="323"/>
    </row>
    <row r="8" spans="1:4" ht="15.75">
      <c r="A8" s="327" t="s">
        <v>343</v>
      </c>
      <c r="B8" s="327"/>
      <c r="C8" s="327"/>
      <c r="D8" s="328"/>
    </row>
    <row r="9" spans="1:4" ht="15.75" customHeight="1">
      <c r="A9" s="327" t="s">
        <v>901</v>
      </c>
      <c r="B9" s="327"/>
      <c r="C9" s="327"/>
      <c r="D9" s="328"/>
    </row>
    <row r="10" spans="3:4" ht="15.75" customHeight="1" thickBot="1">
      <c r="C10" s="324" t="s">
        <v>554</v>
      </c>
      <c r="D10" s="324"/>
    </row>
    <row r="11" spans="1:4" ht="32.25" thickBot="1">
      <c r="A11" s="228" t="s">
        <v>443</v>
      </c>
      <c r="B11" s="229" t="s">
        <v>499</v>
      </c>
      <c r="C11" s="325" t="s">
        <v>484</v>
      </c>
      <c r="D11" s="326"/>
    </row>
    <row r="12" spans="1:4" ht="16.5" thickBot="1">
      <c r="A12" s="230"/>
      <c r="B12" s="231"/>
      <c r="C12" s="232">
        <v>2020</v>
      </c>
      <c r="D12" s="233">
        <v>2021</v>
      </c>
    </row>
    <row r="13" spans="1:4" ht="15.75">
      <c r="A13" s="1" t="s">
        <v>114</v>
      </c>
      <c r="B13" s="2" t="s">
        <v>468</v>
      </c>
      <c r="C13" s="234">
        <f>C14+C20+C25+C37+C40+C43+C48+C65+C71+C75+C83+C109</f>
        <v>672803.9</v>
      </c>
      <c r="D13" s="234">
        <f>D14+D20+D25+D37+D40+D43+D48+D65+D71+D75+D83+D109</f>
        <v>705876</v>
      </c>
    </row>
    <row r="14" spans="1:4" s="226" customFormat="1" ht="15.75">
      <c r="A14" s="1" t="s">
        <v>115</v>
      </c>
      <c r="B14" s="207" t="s">
        <v>480</v>
      </c>
      <c r="C14" s="234">
        <f>C15</f>
        <v>352389</v>
      </c>
      <c r="D14" s="234">
        <f>D15</f>
        <v>377164</v>
      </c>
    </row>
    <row r="15" spans="1:4" s="226" customFormat="1" ht="15.75">
      <c r="A15" s="1" t="s">
        <v>39</v>
      </c>
      <c r="B15" s="2" t="s">
        <v>485</v>
      </c>
      <c r="C15" s="96">
        <f>C16+C17+C18+C19</f>
        <v>352389</v>
      </c>
      <c r="D15" s="96">
        <f>D16+D17+D18+D19</f>
        <v>377164</v>
      </c>
    </row>
    <row r="16" spans="1:4" s="226" customFormat="1" ht="78.75">
      <c r="A16" s="1" t="s">
        <v>474</v>
      </c>
      <c r="B16" s="219" t="s">
        <v>38</v>
      </c>
      <c r="C16" s="96">
        <v>346982</v>
      </c>
      <c r="D16" s="96">
        <v>371709</v>
      </c>
    </row>
    <row r="17" spans="1:4" s="226" customFormat="1" ht="126">
      <c r="A17" s="1" t="s">
        <v>355</v>
      </c>
      <c r="B17" s="219" t="s">
        <v>510</v>
      </c>
      <c r="C17" s="96">
        <v>1980</v>
      </c>
      <c r="D17" s="96">
        <v>1980</v>
      </c>
    </row>
    <row r="18" spans="1:4" s="226" customFormat="1" ht="47.25">
      <c r="A18" s="1" t="s">
        <v>340</v>
      </c>
      <c r="B18" s="2" t="s">
        <v>511</v>
      </c>
      <c r="C18" s="96">
        <v>2300</v>
      </c>
      <c r="D18" s="96">
        <v>2300</v>
      </c>
    </row>
    <row r="19" spans="1:4" s="226" customFormat="1" ht="94.5">
      <c r="A19" s="1" t="s">
        <v>528</v>
      </c>
      <c r="B19" s="220" t="s">
        <v>448</v>
      </c>
      <c r="C19" s="96">
        <v>1127</v>
      </c>
      <c r="D19" s="96">
        <v>1175</v>
      </c>
    </row>
    <row r="20" spans="1:4" s="226" customFormat="1" ht="47.25">
      <c r="A20" s="1" t="s">
        <v>116</v>
      </c>
      <c r="B20" s="219" t="s">
        <v>601</v>
      </c>
      <c r="C20" s="234">
        <f>C21</f>
        <v>20263</v>
      </c>
      <c r="D20" s="234">
        <f>D21</f>
        <v>20973</v>
      </c>
    </row>
    <row r="21" spans="1:4" s="226" customFormat="1" ht="31.5">
      <c r="A21" s="1" t="s">
        <v>449</v>
      </c>
      <c r="B21" s="219" t="s">
        <v>602</v>
      </c>
      <c r="C21" s="96">
        <f>C22+C23+C24</f>
        <v>20263</v>
      </c>
      <c r="D21" s="96">
        <f>D22+D23+D24</f>
        <v>20973</v>
      </c>
    </row>
    <row r="22" spans="1:4" s="226" customFormat="1" ht="78.75">
      <c r="A22" s="1" t="s">
        <v>450</v>
      </c>
      <c r="B22" s="2" t="s">
        <v>335</v>
      </c>
      <c r="C22" s="96">
        <v>6372</v>
      </c>
      <c r="D22" s="96">
        <v>6595</v>
      </c>
    </row>
    <row r="23" spans="1:4" s="226" customFormat="1" ht="94.5">
      <c r="A23" s="1" t="s">
        <v>451</v>
      </c>
      <c r="B23" s="219" t="s">
        <v>336</v>
      </c>
      <c r="C23" s="96">
        <v>54</v>
      </c>
      <c r="D23" s="96">
        <v>56</v>
      </c>
    </row>
    <row r="24" spans="1:4" s="226" customFormat="1" ht="78.75">
      <c r="A24" s="1" t="s">
        <v>452</v>
      </c>
      <c r="B24" s="2" t="s">
        <v>57</v>
      </c>
      <c r="C24" s="96">
        <v>13837</v>
      </c>
      <c r="D24" s="96">
        <v>14322</v>
      </c>
    </row>
    <row r="25" spans="1:4" s="226" customFormat="1" ht="15.75">
      <c r="A25" s="1" t="s">
        <v>117</v>
      </c>
      <c r="B25" s="2" t="s">
        <v>482</v>
      </c>
      <c r="C25" s="234">
        <f>C26+C31+C33+C35</f>
        <v>121506</v>
      </c>
      <c r="D25" s="234">
        <f>D26+D31+D33+D35</f>
        <v>104261</v>
      </c>
    </row>
    <row r="26" spans="1:4" s="226" customFormat="1" ht="31.5">
      <c r="A26" s="221" t="s">
        <v>453</v>
      </c>
      <c r="B26" s="2" t="s">
        <v>361</v>
      </c>
      <c r="C26" s="234">
        <f>C27+C29</f>
        <v>87525</v>
      </c>
      <c r="D26" s="234">
        <f>D27+D29</f>
        <v>90589</v>
      </c>
    </row>
    <row r="27" spans="1:4" s="226" customFormat="1" ht="31.5">
      <c r="A27" s="1" t="s">
        <v>362</v>
      </c>
      <c r="B27" s="2" t="s">
        <v>118</v>
      </c>
      <c r="C27" s="96">
        <f>C28</f>
        <v>50765</v>
      </c>
      <c r="D27" s="96">
        <f>D28</f>
        <v>52542</v>
      </c>
    </row>
    <row r="28" spans="1:4" s="226" customFormat="1" ht="31.5">
      <c r="A28" s="1" t="s">
        <v>363</v>
      </c>
      <c r="B28" s="2" t="s">
        <v>118</v>
      </c>
      <c r="C28" s="96">
        <v>50765</v>
      </c>
      <c r="D28" s="96">
        <v>52542</v>
      </c>
    </row>
    <row r="29" spans="1:4" s="226" customFormat="1" ht="47.25">
      <c r="A29" s="1" t="s">
        <v>364</v>
      </c>
      <c r="B29" s="2" t="s">
        <v>368</v>
      </c>
      <c r="C29" s="96">
        <f>C30</f>
        <v>36760</v>
      </c>
      <c r="D29" s="96">
        <f>D30</f>
        <v>38047</v>
      </c>
    </row>
    <row r="30" spans="1:4" s="226" customFormat="1" ht="63">
      <c r="A30" s="1" t="s">
        <v>369</v>
      </c>
      <c r="B30" s="2" t="s">
        <v>171</v>
      </c>
      <c r="C30" s="96">
        <v>36760</v>
      </c>
      <c r="D30" s="96">
        <v>38047</v>
      </c>
    </row>
    <row r="31" spans="1:4" s="226" customFormat="1" ht="31.5">
      <c r="A31" s="1" t="s">
        <v>40</v>
      </c>
      <c r="B31" s="220" t="s">
        <v>486</v>
      </c>
      <c r="C31" s="234">
        <f>C32</f>
        <v>27080</v>
      </c>
      <c r="D31" s="234">
        <f>D32</f>
        <v>6770</v>
      </c>
    </row>
    <row r="32" spans="1:4" s="226" customFormat="1" ht="31.5">
      <c r="A32" s="1" t="s">
        <v>370</v>
      </c>
      <c r="B32" s="2" t="s">
        <v>486</v>
      </c>
      <c r="C32" s="96">
        <v>27080</v>
      </c>
      <c r="D32" s="96">
        <v>6770</v>
      </c>
    </row>
    <row r="33" spans="1:4" s="226" customFormat="1" ht="15.75">
      <c r="A33" s="1" t="s">
        <v>454</v>
      </c>
      <c r="B33" s="2" t="s">
        <v>41</v>
      </c>
      <c r="C33" s="234">
        <f>C34</f>
        <v>3476</v>
      </c>
      <c r="D33" s="234">
        <f>D34</f>
        <v>3477</v>
      </c>
    </row>
    <row r="34" spans="1:4" s="226" customFormat="1" ht="15.75">
      <c r="A34" s="1" t="s">
        <v>371</v>
      </c>
      <c r="B34" s="2" t="s">
        <v>41</v>
      </c>
      <c r="C34" s="96">
        <v>3476</v>
      </c>
      <c r="D34" s="96">
        <v>3477</v>
      </c>
    </row>
    <row r="35" spans="1:4" s="226" customFormat="1" ht="31.5">
      <c r="A35" s="1" t="s">
        <v>476</v>
      </c>
      <c r="B35" s="2" t="s">
        <v>475</v>
      </c>
      <c r="C35" s="234">
        <f>C36</f>
        <v>3425</v>
      </c>
      <c r="D35" s="234">
        <f>D36</f>
        <v>3425</v>
      </c>
    </row>
    <row r="36" spans="1:4" s="226" customFormat="1" ht="47.25">
      <c r="A36" s="221" t="s">
        <v>477</v>
      </c>
      <c r="B36" s="2" t="s">
        <v>478</v>
      </c>
      <c r="C36" s="96">
        <v>3425</v>
      </c>
      <c r="D36" s="96">
        <v>3425</v>
      </c>
    </row>
    <row r="37" spans="1:4" s="226" customFormat="1" ht="15.75">
      <c r="A37" s="1" t="s">
        <v>172</v>
      </c>
      <c r="B37" s="2" t="s">
        <v>173</v>
      </c>
      <c r="C37" s="234">
        <f>C38</f>
        <v>9800</v>
      </c>
      <c r="D37" s="234">
        <f>D38</f>
        <v>9800</v>
      </c>
    </row>
    <row r="38" spans="1:4" s="226" customFormat="1" ht="15.75">
      <c r="A38" s="222" t="s">
        <v>174</v>
      </c>
      <c r="B38" s="2" t="s">
        <v>175</v>
      </c>
      <c r="C38" s="234">
        <f>C39</f>
        <v>9800</v>
      </c>
      <c r="D38" s="234">
        <f>D39</f>
        <v>9800</v>
      </c>
    </row>
    <row r="39" spans="1:4" s="226" customFormat="1" ht="31.5">
      <c r="A39" s="1" t="s">
        <v>176</v>
      </c>
      <c r="B39" s="2" t="s">
        <v>177</v>
      </c>
      <c r="C39" s="96">
        <v>9800</v>
      </c>
      <c r="D39" s="96">
        <v>9800</v>
      </c>
    </row>
    <row r="40" spans="1:4" s="226" customFormat="1" ht="31.5">
      <c r="A40" s="1" t="s">
        <v>178</v>
      </c>
      <c r="B40" s="2" t="s">
        <v>143</v>
      </c>
      <c r="C40" s="234">
        <f>C41</f>
        <v>1490</v>
      </c>
      <c r="D40" s="234">
        <f>D41</f>
        <v>1520</v>
      </c>
    </row>
    <row r="41" spans="1:4" s="226" customFormat="1" ht="15.75">
      <c r="A41" s="1" t="s">
        <v>564</v>
      </c>
      <c r="B41" s="2" t="s">
        <v>565</v>
      </c>
      <c r="C41" s="234">
        <f>C42</f>
        <v>1490</v>
      </c>
      <c r="D41" s="234">
        <f>D42</f>
        <v>1520</v>
      </c>
    </row>
    <row r="42" spans="1:4" s="226" customFormat="1" ht="31.5">
      <c r="A42" s="1" t="s">
        <v>169</v>
      </c>
      <c r="B42" s="2" t="s">
        <v>563</v>
      </c>
      <c r="C42" s="96">
        <v>1490</v>
      </c>
      <c r="D42" s="96">
        <v>1520</v>
      </c>
    </row>
    <row r="43" spans="1:4" s="226" customFormat="1" ht="15.75">
      <c r="A43" s="1" t="s">
        <v>179</v>
      </c>
      <c r="B43" s="220" t="s">
        <v>455</v>
      </c>
      <c r="C43" s="234">
        <f>C44+C46</f>
        <v>10120</v>
      </c>
      <c r="D43" s="234">
        <f>D44+D46</f>
        <v>10320</v>
      </c>
    </row>
    <row r="44" spans="1:4" s="226" customFormat="1" ht="31.5">
      <c r="A44" s="1" t="s">
        <v>180</v>
      </c>
      <c r="B44" s="2" t="s">
        <v>181</v>
      </c>
      <c r="C44" s="234">
        <f>C45</f>
        <v>10100</v>
      </c>
      <c r="D44" s="234">
        <f>D45</f>
        <v>10300</v>
      </c>
    </row>
    <row r="45" spans="1:4" s="226" customFormat="1" ht="47.25">
      <c r="A45" s="1" t="s">
        <v>42</v>
      </c>
      <c r="B45" s="2" t="s">
        <v>367</v>
      </c>
      <c r="C45" s="96">
        <v>10100</v>
      </c>
      <c r="D45" s="96">
        <v>10300</v>
      </c>
    </row>
    <row r="46" spans="1:4" s="226" customFormat="1" ht="47.25">
      <c r="A46" s="1" t="s">
        <v>182</v>
      </c>
      <c r="B46" s="2" t="s">
        <v>183</v>
      </c>
      <c r="C46" s="234">
        <f>C47</f>
        <v>20</v>
      </c>
      <c r="D46" s="234">
        <f>D47</f>
        <v>20</v>
      </c>
    </row>
    <row r="47" spans="1:4" s="226" customFormat="1" ht="31.5">
      <c r="A47" s="1" t="s">
        <v>184</v>
      </c>
      <c r="B47" s="219" t="s">
        <v>168</v>
      </c>
      <c r="C47" s="96">
        <v>20</v>
      </c>
      <c r="D47" s="96">
        <v>20</v>
      </c>
    </row>
    <row r="48" spans="1:4" s="226" customFormat="1" ht="47.25">
      <c r="A48" s="1" t="s">
        <v>185</v>
      </c>
      <c r="B48" s="2" t="s">
        <v>483</v>
      </c>
      <c r="C48" s="96">
        <v>53530</v>
      </c>
      <c r="D48" s="96">
        <v>53530</v>
      </c>
    </row>
    <row r="49" spans="1:4" s="226" customFormat="1" ht="94.5">
      <c r="A49" s="1" t="s">
        <v>358</v>
      </c>
      <c r="B49" s="219" t="s">
        <v>372</v>
      </c>
      <c r="C49" s="234">
        <f>C50+C53+C55+C57</f>
        <v>53454</v>
      </c>
      <c r="D49" s="234">
        <f>D50+D53+D55+D57</f>
        <v>53454</v>
      </c>
    </row>
    <row r="50" spans="1:4" s="226" customFormat="1" ht="63">
      <c r="A50" s="1" t="s">
        <v>529</v>
      </c>
      <c r="B50" s="219" t="s">
        <v>167</v>
      </c>
      <c r="C50" s="234">
        <f>C51+C52</f>
        <v>40247</v>
      </c>
      <c r="D50" s="234">
        <f>D51+D52</f>
        <v>40247</v>
      </c>
    </row>
    <row r="51" spans="1:4" s="226" customFormat="1" ht="94.5">
      <c r="A51" s="1" t="s">
        <v>186</v>
      </c>
      <c r="B51" s="219" t="s">
        <v>187</v>
      </c>
      <c r="C51" s="96">
        <v>15510</v>
      </c>
      <c r="D51" s="96">
        <v>15510</v>
      </c>
    </row>
    <row r="52" spans="1:4" s="226" customFormat="1" ht="78.75">
      <c r="A52" s="1" t="s">
        <v>599</v>
      </c>
      <c r="B52" s="2" t="s">
        <v>598</v>
      </c>
      <c r="C52" s="96">
        <v>24737</v>
      </c>
      <c r="D52" s="96">
        <v>24737</v>
      </c>
    </row>
    <row r="53" spans="1:4" s="226" customFormat="1" ht="78.75">
      <c r="A53" s="1" t="s">
        <v>134</v>
      </c>
      <c r="B53" s="2" t="s">
        <v>374</v>
      </c>
      <c r="C53" s="234">
        <f>C54</f>
        <v>90</v>
      </c>
      <c r="D53" s="234">
        <f>D54</f>
        <v>90</v>
      </c>
    </row>
    <row r="54" spans="1:4" s="226" customFormat="1" ht="78.75">
      <c r="A54" s="1" t="s">
        <v>526</v>
      </c>
      <c r="B54" s="2" t="s">
        <v>373</v>
      </c>
      <c r="C54" s="96">
        <v>90</v>
      </c>
      <c r="D54" s="96">
        <v>90</v>
      </c>
    </row>
    <row r="55" spans="1:4" s="226" customFormat="1" ht="94.5">
      <c r="A55" s="7" t="s">
        <v>945</v>
      </c>
      <c r="B55" s="2" t="s">
        <v>946</v>
      </c>
      <c r="C55" s="234">
        <f>C56</f>
        <v>36</v>
      </c>
      <c r="D55" s="234">
        <f>D56</f>
        <v>36</v>
      </c>
    </row>
    <row r="56" spans="1:4" s="226" customFormat="1" ht="78.75">
      <c r="A56" s="7" t="s">
        <v>947</v>
      </c>
      <c r="B56" s="2" t="s">
        <v>948</v>
      </c>
      <c r="C56" s="96">
        <v>36</v>
      </c>
      <c r="D56" s="96">
        <v>36</v>
      </c>
    </row>
    <row r="57" spans="1:4" s="226" customFormat="1" ht="47.25">
      <c r="A57" s="1" t="s">
        <v>461</v>
      </c>
      <c r="B57" s="2" t="s">
        <v>462</v>
      </c>
      <c r="C57" s="234">
        <f>C58</f>
        <v>13081</v>
      </c>
      <c r="D57" s="234">
        <f>D58</f>
        <v>13081</v>
      </c>
    </row>
    <row r="58" spans="1:4" s="226" customFormat="1" ht="47.25">
      <c r="A58" s="1" t="s">
        <v>463</v>
      </c>
      <c r="B58" s="2" t="s">
        <v>464</v>
      </c>
      <c r="C58" s="96">
        <v>13081</v>
      </c>
      <c r="D58" s="96">
        <v>13081</v>
      </c>
    </row>
    <row r="59" spans="1:4" s="226" customFormat="1" ht="31.5">
      <c r="A59" s="1" t="s">
        <v>360</v>
      </c>
      <c r="B59" s="2" t="s">
        <v>471</v>
      </c>
      <c r="C59" s="234">
        <f>C60</f>
        <v>22</v>
      </c>
      <c r="D59" s="234">
        <f>D60</f>
        <v>22</v>
      </c>
    </row>
    <row r="60" spans="1:4" s="226" customFormat="1" ht="47.25">
      <c r="A60" s="1" t="s">
        <v>188</v>
      </c>
      <c r="B60" s="219" t="s">
        <v>189</v>
      </c>
      <c r="C60" s="234">
        <f>C61</f>
        <v>22</v>
      </c>
      <c r="D60" s="234">
        <f>D61</f>
        <v>22</v>
      </c>
    </row>
    <row r="61" spans="1:4" s="226" customFormat="1" ht="63">
      <c r="A61" s="1" t="s">
        <v>341</v>
      </c>
      <c r="B61" s="2" t="s">
        <v>342</v>
      </c>
      <c r="C61" s="96">
        <v>22</v>
      </c>
      <c r="D61" s="96">
        <v>22</v>
      </c>
    </row>
    <row r="62" spans="1:4" s="226" customFormat="1" ht="94.5">
      <c r="A62" s="1" t="s">
        <v>93</v>
      </c>
      <c r="B62" s="2" t="s">
        <v>94</v>
      </c>
      <c r="C62" s="234">
        <f>C63</f>
        <v>54</v>
      </c>
      <c r="D62" s="234">
        <f>D63</f>
        <v>54</v>
      </c>
    </row>
    <row r="63" spans="1:4" s="226" customFormat="1" ht="94.5">
      <c r="A63" s="1" t="s">
        <v>190</v>
      </c>
      <c r="B63" s="2" t="s">
        <v>191</v>
      </c>
      <c r="C63" s="234">
        <f>C64</f>
        <v>54</v>
      </c>
      <c r="D63" s="234">
        <f>D64</f>
        <v>54</v>
      </c>
    </row>
    <row r="64" spans="1:4" s="226" customFormat="1" ht="78.75">
      <c r="A64" s="1" t="s">
        <v>546</v>
      </c>
      <c r="B64" s="2" t="s">
        <v>92</v>
      </c>
      <c r="C64" s="96">
        <v>54</v>
      </c>
      <c r="D64" s="96">
        <v>54</v>
      </c>
    </row>
    <row r="65" spans="1:4" s="226" customFormat="1" ht="31.5">
      <c r="A65" s="1" t="s">
        <v>192</v>
      </c>
      <c r="B65" s="2" t="s">
        <v>344</v>
      </c>
      <c r="C65" s="234">
        <f>C66</f>
        <v>2727</v>
      </c>
      <c r="D65" s="234">
        <f>D66</f>
        <v>2727</v>
      </c>
    </row>
    <row r="66" spans="1:4" s="226" customFormat="1" ht="15.75">
      <c r="A66" s="1" t="s">
        <v>345</v>
      </c>
      <c r="B66" s="2" t="s">
        <v>346</v>
      </c>
      <c r="C66" s="96">
        <f>C67+C68+C69+C70</f>
        <v>2727</v>
      </c>
      <c r="D66" s="96">
        <f>D67+D68+D69+D70</f>
        <v>2727</v>
      </c>
    </row>
    <row r="67" spans="1:4" s="226" customFormat="1" ht="31.5">
      <c r="A67" s="1" t="s">
        <v>376</v>
      </c>
      <c r="B67" s="2" t="s">
        <v>375</v>
      </c>
      <c r="C67" s="96">
        <v>209</v>
      </c>
      <c r="D67" s="96">
        <v>209</v>
      </c>
    </row>
    <row r="68" spans="1:4" s="226" customFormat="1" ht="15.75">
      <c r="A68" s="1" t="s">
        <v>377</v>
      </c>
      <c r="B68" s="2" t="s">
        <v>507</v>
      </c>
      <c r="C68" s="96">
        <v>649</v>
      </c>
      <c r="D68" s="96">
        <v>649</v>
      </c>
    </row>
    <row r="69" spans="1:4" s="226" customFormat="1" ht="15.75">
      <c r="A69" s="1" t="s">
        <v>949</v>
      </c>
      <c r="B69" s="2" t="s">
        <v>950</v>
      </c>
      <c r="C69" s="96">
        <v>1852</v>
      </c>
      <c r="D69" s="96">
        <v>1852</v>
      </c>
    </row>
    <row r="70" spans="1:4" s="226" customFormat="1" ht="47.25">
      <c r="A70" s="1" t="s">
        <v>604</v>
      </c>
      <c r="B70" s="2" t="s">
        <v>603</v>
      </c>
      <c r="C70" s="96">
        <v>17</v>
      </c>
      <c r="D70" s="96">
        <v>17</v>
      </c>
    </row>
    <row r="71" spans="1:4" s="226" customFormat="1" ht="31.5">
      <c r="A71" s="223" t="s">
        <v>518</v>
      </c>
      <c r="B71" s="2" t="s">
        <v>60</v>
      </c>
      <c r="C71" s="234">
        <f aca="true" t="shared" si="0" ref="C71:D73">C72</f>
        <v>500</v>
      </c>
      <c r="D71" s="234">
        <f t="shared" si="0"/>
        <v>500</v>
      </c>
    </row>
    <row r="72" spans="1:4" s="226" customFormat="1" ht="15.75">
      <c r="A72" s="1" t="s">
        <v>520</v>
      </c>
      <c r="B72" s="2" t="s">
        <v>519</v>
      </c>
      <c r="C72" s="234">
        <f t="shared" si="0"/>
        <v>500</v>
      </c>
      <c r="D72" s="234">
        <f t="shared" si="0"/>
        <v>500</v>
      </c>
    </row>
    <row r="73" spans="1:4" s="226" customFormat="1" ht="31.5">
      <c r="A73" s="1" t="s">
        <v>193</v>
      </c>
      <c r="B73" s="2" t="s">
        <v>194</v>
      </c>
      <c r="C73" s="96">
        <f t="shared" si="0"/>
        <v>500</v>
      </c>
      <c r="D73" s="96">
        <f t="shared" si="0"/>
        <v>500</v>
      </c>
    </row>
    <row r="74" spans="1:4" s="226" customFormat="1" ht="47.25">
      <c r="A74" s="1" t="s">
        <v>170</v>
      </c>
      <c r="B74" s="219" t="s">
        <v>95</v>
      </c>
      <c r="C74" s="96">
        <v>500</v>
      </c>
      <c r="D74" s="96">
        <v>500</v>
      </c>
    </row>
    <row r="75" spans="1:4" s="226" customFormat="1" ht="31.5">
      <c r="A75" s="1" t="s">
        <v>135</v>
      </c>
      <c r="B75" s="220" t="s">
        <v>136</v>
      </c>
      <c r="C75" s="234">
        <f>C76+C79</f>
        <v>7890</v>
      </c>
      <c r="D75" s="234">
        <f>D76+D79</f>
        <v>6640</v>
      </c>
    </row>
    <row r="76" spans="1:4" s="226" customFormat="1" ht="94.5">
      <c r="A76" s="221" t="s">
        <v>195</v>
      </c>
      <c r="B76" s="2" t="s">
        <v>575</v>
      </c>
      <c r="C76" s="234">
        <f>C77</f>
        <v>5640</v>
      </c>
      <c r="D76" s="234">
        <f>D77</f>
        <v>5440</v>
      </c>
    </row>
    <row r="77" spans="1:4" s="226" customFormat="1" ht="117" customHeight="1">
      <c r="A77" s="1" t="s">
        <v>196</v>
      </c>
      <c r="B77" s="2" t="s">
        <v>951</v>
      </c>
      <c r="C77" s="234">
        <f>C78</f>
        <v>5640</v>
      </c>
      <c r="D77" s="234">
        <f>D78</f>
        <v>5440</v>
      </c>
    </row>
    <row r="78" spans="1:4" s="226" customFormat="1" ht="117" customHeight="1">
      <c r="A78" s="1" t="s">
        <v>365</v>
      </c>
      <c r="B78" s="2" t="s">
        <v>952</v>
      </c>
      <c r="C78" s="96">
        <v>5640</v>
      </c>
      <c r="D78" s="96">
        <v>5440</v>
      </c>
    </row>
    <row r="79" spans="1:4" s="226" customFormat="1" ht="31.5">
      <c r="A79" s="1" t="s">
        <v>456</v>
      </c>
      <c r="B79" s="2" t="s">
        <v>574</v>
      </c>
      <c r="C79" s="234">
        <f>C80+C82</f>
        <v>2250</v>
      </c>
      <c r="D79" s="234">
        <f>D80+D82</f>
        <v>1200</v>
      </c>
    </row>
    <row r="80" spans="1:4" s="226" customFormat="1" ht="31.5">
      <c r="A80" s="1" t="s">
        <v>539</v>
      </c>
      <c r="B80" s="2" t="s">
        <v>366</v>
      </c>
      <c r="C80" s="234">
        <f>C81</f>
        <v>2000</v>
      </c>
      <c r="D80" s="234">
        <f>D81</f>
        <v>1000</v>
      </c>
    </row>
    <row r="81" spans="1:4" s="226" customFormat="1" ht="63">
      <c r="A81" s="1" t="s">
        <v>197</v>
      </c>
      <c r="B81" s="220" t="s">
        <v>198</v>
      </c>
      <c r="C81" s="96">
        <v>2000</v>
      </c>
      <c r="D81" s="96">
        <v>1000</v>
      </c>
    </row>
    <row r="82" spans="1:4" s="226" customFormat="1" ht="47.25">
      <c r="A82" s="7" t="s">
        <v>953</v>
      </c>
      <c r="B82" s="220" t="s">
        <v>954</v>
      </c>
      <c r="C82" s="96">
        <v>250</v>
      </c>
      <c r="D82" s="96">
        <v>200</v>
      </c>
    </row>
    <row r="83" spans="1:4" s="226" customFormat="1" ht="15.75">
      <c r="A83" s="1" t="s">
        <v>356</v>
      </c>
      <c r="B83" s="2" t="s">
        <v>472</v>
      </c>
      <c r="C83" s="96">
        <f>C84+C87+C88+C90+C92+C98+C102+C103+C104+C105+C107+C97+C100</f>
        <v>4416</v>
      </c>
      <c r="D83" s="96">
        <f>D84+D87+D88+D90+D92+D98+D102+D103+D104+D105+D107+D97+D100</f>
        <v>4466</v>
      </c>
    </row>
    <row r="84" spans="1:4" s="226" customFormat="1" ht="31.5">
      <c r="A84" s="1" t="s">
        <v>199</v>
      </c>
      <c r="B84" s="2" t="s">
        <v>200</v>
      </c>
      <c r="C84" s="234">
        <f>C85+C86</f>
        <v>81</v>
      </c>
      <c r="D84" s="234">
        <f>D85+D86</f>
        <v>81</v>
      </c>
    </row>
    <row r="85" spans="1:4" s="226" customFormat="1" ht="78.75">
      <c r="A85" s="1" t="s">
        <v>545</v>
      </c>
      <c r="B85" s="203" t="s">
        <v>576</v>
      </c>
      <c r="C85" s="96">
        <v>66</v>
      </c>
      <c r="D85" s="96">
        <v>66</v>
      </c>
    </row>
    <row r="86" spans="1:4" s="226" customFormat="1" ht="63">
      <c r="A86" s="224" t="s">
        <v>144</v>
      </c>
      <c r="B86" s="203" t="s">
        <v>525</v>
      </c>
      <c r="C86" s="96">
        <v>15</v>
      </c>
      <c r="D86" s="96">
        <v>15</v>
      </c>
    </row>
    <row r="87" spans="1:4" s="226" customFormat="1" ht="63">
      <c r="A87" s="7" t="s">
        <v>955</v>
      </c>
      <c r="B87" s="203" t="s">
        <v>956</v>
      </c>
      <c r="C87" s="96">
        <v>5</v>
      </c>
      <c r="D87" s="96">
        <v>5</v>
      </c>
    </row>
    <row r="88" spans="1:4" s="226" customFormat="1" ht="63">
      <c r="A88" s="1" t="s">
        <v>577</v>
      </c>
      <c r="B88" s="203" t="s">
        <v>166</v>
      </c>
      <c r="C88" s="234">
        <f>C89</f>
        <v>130</v>
      </c>
      <c r="D88" s="234">
        <f>D89</f>
        <v>130</v>
      </c>
    </row>
    <row r="89" spans="1:4" s="226" customFormat="1" ht="63">
      <c r="A89" s="1" t="s">
        <v>457</v>
      </c>
      <c r="B89" s="203" t="s">
        <v>578</v>
      </c>
      <c r="C89" s="96">
        <v>130</v>
      </c>
      <c r="D89" s="96">
        <v>130</v>
      </c>
    </row>
    <row r="90" spans="1:4" s="226" customFormat="1" ht="47.25">
      <c r="A90" s="1" t="s">
        <v>579</v>
      </c>
      <c r="B90" s="203" t="s">
        <v>580</v>
      </c>
      <c r="C90" s="234">
        <f>C91</f>
        <v>144</v>
      </c>
      <c r="D90" s="234">
        <f>D91</f>
        <v>145</v>
      </c>
    </row>
    <row r="91" spans="1:4" s="226" customFormat="1" ht="63">
      <c r="A91" s="1" t="s">
        <v>440</v>
      </c>
      <c r="B91" s="203" t="s">
        <v>441</v>
      </c>
      <c r="C91" s="96">
        <v>144</v>
      </c>
      <c r="D91" s="96">
        <v>145</v>
      </c>
    </row>
    <row r="92" spans="1:4" s="226" customFormat="1" ht="126">
      <c r="A92" s="1" t="s">
        <v>581</v>
      </c>
      <c r="B92" s="203" t="s">
        <v>582</v>
      </c>
      <c r="C92" s="234">
        <f>C93+C94+C95+C96</f>
        <v>841</v>
      </c>
      <c r="D92" s="234">
        <f>D93+D94+D95+D96</f>
        <v>889</v>
      </c>
    </row>
    <row r="93" spans="1:4" s="226" customFormat="1" ht="31.5">
      <c r="A93" s="224" t="s">
        <v>508</v>
      </c>
      <c r="B93" s="2" t="s">
        <v>8</v>
      </c>
      <c r="C93" s="96">
        <v>27</v>
      </c>
      <c r="D93" s="96">
        <v>65</v>
      </c>
    </row>
    <row r="94" spans="1:4" s="226" customFormat="1" ht="47.25">
      <c r="A94" s="224" t="s">
        <v>147</v>
      </c>
      <c r="B94" s="203" t="s">
        <v>9</v>
      </c>
      <c r="C94" s="96">
        <v>53</v>
      </c>
      <c r="D94" s="96">
        <v>53</v>
      </c>
    </row>
    <row r="95" spans="1:4" ht="31.5">
      <c r="A95" s="1" t="s">
        <v>348</v>
      </c>
      <c r="B95" s="2" t="s">
        <v>349</v>
      </c>
      <c r="C95" s="96">
        <v>551</v>
      </c>
      <c r="D95" s="96">
        <v>556</v>
      </c>
    </row>
    <row r="96" spans="1:4" ht="31.5">
      <c r="A96" s="1" t="s">
        <v>350</v>
      </c>
      <c r="B96" s="2" t="s">
        <v>351</v>
      </c>
      <c r="C96" s="96">
        <v>210</v>
      </c>
      <c r="D96" s="96">
        <v>215</v>
      </c>
    </row>
    <row r="97" spans="1:4" ht="63">
      <c r="A97" s="7" t="s">
        <v>957</v>
      </c>
      <c r="B97" s="2" t="s">
        <v>958</v>
      </c>
      <c r="C97" s="96">
        <v>1</v>
      </c>
      <c r="D97" s="96">
        <v>1</v>
      </c>
    </row>
    <row r="98" spans="1:4" ht="31.5">
      <c r="A98" s="1" t="s">
        <v>583</v>
      </c>
      <c r="B98" s="2" t="s">
        <v>584</v>
      </c>
      <c r="C98" s="234">
        <f>C99</f>
        <v>40</v>
      </c>
      <c r="D98" s="234">
        <f>D99</f>
        <v>40</v>
      </c>
    </row>
    <row r="99" spans="1:4" ht="31.5">
      <c r="A99" s="1" t="s">
        <v>10</v>
      </c>
      <c r="B99" s="2" t="s">
        <v>521</v>
      </c>
      <c r="C99" s="96">
        <v>40</v>
      </c>
      <c r="D99" s="96">
        <v>40</v>
      </c>
    </row>
    <row r="100" spans="1:4" ht="31.5">
      <c r="A100" s="1" t="s">
        <v>585</v>
      </c>
      <c r="B100" s="2" t="s">
        <v>586</v>
      </c>
      <c r="C100" s="234">
        <f>C101</f>
        <v>32</v>
      </c>
      <c r="D100" s="234">
        <f>D101</f>
        <v>33</v>
      </c>
    </row>
    <row r="101" spans="1:4" ht="47.25">
      <c r="A101" s="1" t="s">
        <v>515</v>
      </c>
      <c r="B101" s="2" t="s">
        <v>514</v>
      </c>
      <c r="C101" s="96">
        <v>32</v>
      </c>
      <c r="D101" s="96">
        <v>33</v>
      </c>
    </row>
    <row r="102" spans="1:4" ht="47.25">
      <c r="A102" s="1" t="s">
        <v>516</v>
      </c>
      <c r="B102" s="2" t="s">
        <v>512</v>
      </c>
      <c r="C102" s="96">
        <v>60</v>
      </c>
      <c r="D102" s="96">
        <v>60</v>
      </c>
    </row>
    <row r="103" spans="1:4" ht="78.75">
      <c r="A103" s="1" t="s">
        <v>11</v>
      </c>
      <c r="B103" s="2" t="s">
        <v>12</v>
      </c>
      <c r="C103" s="96">
        <v>630</v>
      </c>
      <c r="D103" s="96">
        <v>630</v>
      </c>
    </row>
    <row r="104" spans="1:4" ht="47.25">
      <c r="A104" s="1" t="s">
        <v>517</v>
      </c>
      <c r="B104" s="2" t="s">
        <v>513</v>
      </c>
      <c r="C104" s="96">
        <v>500</v>
      </c>
      <c r="D104" s="96">
        <v>500</v>
      </c>
    </row>
    <row r="105" spans="1:4" ht="47.25">
      <c r="A105" s="1" t="s">
        <v>587</v>
      </c>
      <c r="B105" s="2" t="s">
        <v>588</v>
      </c>
      <c r="C105" s="234">
        <f>C106</f>
        <v>2</v>
      </c>
      <c r="D105" s="234">
        <f>D106</f>
        <v>2</v>
      </c>
    </row>
    <row r="106" spans="1:4" ht="63">
      <c r="A106" s="1" t="s">
        <v>442</v>
      </c>
      <c r="B106" s="2" t="s">
        <v>469</v>
      </c>
      <c r="C106" s="96">
        <v>2</v>
      </c>
      <c r="D106" s="96">
        <v>2</v>
      </c>
    </row>
    <row r="107" spans="1:4" ht="31.5">
      <c r="A107" s="1" t="s">
        <v>589</v>
      </c>
      <c r="B107" s="2" t="s">
        <v>590</v>
      </c>
      <c r="C107" s="234">
        <f>C108</f>
        <v>1950</v>
      </c>
      <c r="D107" s="234">
        <f>D108</f>
        <v>1950</v>
      </c>
    </row>
    <row r="108" spans="1:4" ht="47.25">
      <c r="A108" s="1" t="s">
        <v>630</v>
      </c>
      <c r="B108" s="2" t="s">
        <v>470</v>
      </c>
      <c r="C108" s="96">
        <v>1950</v>
      </c>
      <c r="D108" s="96">
        <v>1950</v>
      </c>
    </row>
    <row r="109" spans="1:4" ht="15.75">
      <c r="A109" s="1" t="s">
        <v>357</v>
      </c>
      <c r="B109" s="2" t="s">
        <v>473</v>
      </c>
      <c r="C109" s="234">
        <f>C110</f>
        <v>88172.9</v>
      </c>
      <c r="D109" s="234">
        <f>D110</f>
        <v>113975</v>
      </c>
    </row>
    <row r="110" spans="1:4" ht="15.75">
      <c r="A110" s="1" t="s">
        <v>591</v>
      </c>
      <c r="B110" s="2" t="s">
        <v>592</v>
      </c>
      <c r="C110" s="234">
        <f>C111</f>
        <v>88172.9</v>
      </c>
      <c r="D110" s="234">
        <f>D111</f>
        <v>113975</v>
      </c>
    </row>
    <row r="111" spans="1:4" ht="31.5">
      <c r="A111" s="1" t="s">
        <v>352</v>
      </c>
      <c r="B111" s="2" t="s">
        <v>353</v>
      </c>
      <c r="C111" s="96">
        <v>88172.9</v>
      </c>
      <c r="D111" s="96">
        <v>113975</v>
      </c>
    </row>
    <row r="112" spans="1:4" ht="21" customHeight="1">
      <c r="A112" s="40" t="s">
        <v>548</v>
      </c>
      <c r="B112" s="239" t="s">
        <v>479</v>
      </c>
      <c r="C112" s="40">
        <f>C113</f>
        <v>1037958.63</v>
      </c>
      <c r="D112" s="40">
        <f>D113</f>
        <v>1061616.8</v>
      </c>
    </row>
    <row r="113" spans="1:4" ht="49.5" customHeight="1">
      <c r="A113" s="40" t="s">
        <v>139</v>
      </c>
      <c r="B113" s="239" t="s">
        <v>382</v>
      </c>
      <c r="C113" s="40">
        <f>C114+C136+C164+C117</f>
        <v>1037958.63</v>
      </c>
      <c r="D113" s="40">
        <f>D114+D136+D164+D117</f>
        <v>1061616.8</v>
      </c>
    </row>
    <row r="114" spans="1:4" ht="31.5">
      <c r="A114" s="40" t="s">
        <v>420</v>
      </c>
      <c r="B114" s="239" t="s">
        <v>432</v>
      </c>
      <c r="C114" s="40">
        <f>C115</f>
        <v>42818.5</v>
      </c>
      <c r="D114" s="40">
        <f>D115</f>
        <v>37720.4</v>
      </c>
    </row>
    <row r="115" spans="1:4" ht="15.75">
      <c r="A115" s="238" t="s">
        <v>419</v>
      </c>
      <c r="B115" s="239" t="s">
        <v>631</v>
      </c>
      <c r="C115" s="40">
        <f>C116</f>
        <v>42818.5</v>
      </c>
      <c r="D115" s="40">
        <f>D116</f>
        <v>37720.4</v>
      </c>
    </row>
    <row r="116" spans="1:4" ht="31.5">
      <c r="A116" s="238" t="s">
        <v>992</v>
      </c>
      <c r="B116" s="239" t="s">
        <v>605</v>
      </c>
      <c r="C116" s="40">
        <v>42818.5</v>
      </c>
      <c r="D116" s="40">
        <v>37720.4</v>
      </c>
    </row>
    <row r="117" spans="1:4" ht="50.25" customHeight="1">
      <c r="A117" s="40" t="s">
        <v>422</v>
      </c>
      <c r="B117" s="239" t="s">
        <v>509</v>
      </c>
      <c r="C117" s="40">
        <f>C118+C126+C120+C121+C125+C119+C122</f>
        <v>178609.30000000002</v>
      </c>
      <c r="D117" s="40">
        <f>D118+D126+D120+D121+D125+D119+D122</f>
        <v>171808.50000000003</v>
      </c>
    </row>
    <row r="118" spans="1:4" ht="71.25" customHeight="1">
      <c r="A118" s="34" t="s">
        <v>993</v>
      </c>
      <c r="B118" s="2" t="s">
        <v>213</v>
      </c>
      <c r="C118" s="40">
        <v>56354</v>
      </c>
      <c r="D118" s="40">
        <v>56367</v>
      </c>
    </row>
    <row r="119" spans="1:4" ht="70.5" customHeight="1">
      <c r="A119" s="40" t="s">
        <v>994</v>
      </c>
      <c r="B119" s="235" t="s">
        <v>119</v>
      </c>
      <c r="C119" s="40">
        <v>488.6</v>
      </c>
      <c r="D119" s="40">
        <v>488.6</v>
      </c>
    </row>
    <row r="120" spans="1:4" ht="67.5" customHeight="1">
      <c r="A120" s="1" t="s">
        <v>996</v>
      </c>
      <c r="B120" s="2" t="s">
        <v>593</v>
      </c>
      <c r="C120" s="40">
        <v>21679.3</v>
      </c>
      <c r="D120" s="40">
        <v>22015.2</v>
      </c>
    </row>
    <row r="121" spans="1:4" ht="50.25" customHeight="1">
      <c r="A121" s="1" t="s">
        <v>997</v>
      </c>
      <c r="B121" s="2" t="s">
        <v>596</v>
      </c>
      <c r="C121" s="40">
        <v>1251.1</v>
      </c>
      <c r="D121" s="40">
        <v>1262.4</v>
      </c>
    </row>
    <row r="122" spans="1:4" ht="36" customHeight="1">
      <c r="A122" s="238" t="s">
        <v>998</v>
      </c>
      <c r="B122" s="235" t="s">
        <v>219</v>
      </c>
      <c r="C122" s="40">
        <f>C123+C124</f>
        <v>5125.6</v>
      </c>
      <c r="D122" s="40">
        <f>D123+D124</f>
        <v>17750.1</v>
      </c>
    </row>
    <row r="123" spans="1:4" ht="66.75" customHeight="1">
      <c r="A123" s="238" t="s">
        <v>999</v>
      </c>
      <c r="B123" s="235" t="s">
        <v>987</v>
      </c>
      <c r="C123" s="40">
        <v>0</v>
      </c>
      <c r="D123" s="40">
        <v>14032</v>
      </c>
    </row>
    <row r="124" spans="1:4" ht="87" customHeight="1">
      <c r="A124" s="238" t="s">
        <v>1000</v>
      </c>
      <c r="B124" s="235" t="s">
        <v>988</v>
      </c>
      <c r="C124" s="40">
        <v>5125.6</v>
      </c>
      <c r="D124" s="40">
        <v>3718.1</v>
      </c>
    </row>
    <row r="125" spans="1:4" ht="33" customHeight="1">
      <c r="A125" s="34" t="s">
        <v>1001</v>
      </c>
      <c r="B125" s="2" t="s">
        <v>594</v>
      </c>
      <c r="C125" s="40">
        <v>3638.1</v>
      </c>
      <c r="D125" s="40">
        <v>3638.1</v>
      </c>
    </row>
    <row r="126" spans="1:4" ht="18.75" customHeight="1">
      <c r="A126" s="40" t="s">
        <v>1002</v>
      </c>
      <c r="B126" s="235" t="s">
        <v>430</v>
      </c>
      <c r="C126" s="40">
        <f>C131+C133+C132+C127+C130+C135+C128+C129+C134</f>
        <v>90072.6</v>
      </c>
      <c r="D126" s="40">
        <f>D131+D133+D132+D127+D130+D135+D128+D129+D134</f>
        <v>70287.1</v>
      </c>
    </row>
    <row r="127" spans="1:4" ht="71.25" customHeight="1">
      <c r="A127" s="1" t="s">
        <v>1003</v>
      </c>
      <c r="B127" s="2" t="s">
        <v>595</v>
      </c>
      <c r="C127" s="40">
        <v>500</v>
      </c>
      <c r="D127" s="40">
        <v>0</v>
      </c>
    </row>
    <row r="128" spans="1:4" ht="128.25" customHeight="1">
      <c r="A128" s="34" t="s">
        <v>1004</v>
      </c>
      <c r="B128" s="2" t="s">
        <v>1043</v>
      </c>
      <c r="C128" s="40">
        <v>33489.7</v>
      </c>
      <c r="D128" s="40">
        <v>33862.3</v>
      </c>
    </row>
    <row r="129" spans="1:4" ht="102" customHeight="1">
      <c r="A129" s="34" t="s">
        <v>1005</v>
      </c>
      <c r="B129" s="2" t="s">
        <v>963</v>
      </c>
      <c r="C129" s="40">
        <v>16672.4</v>
      </c>
      <c r="D129" s="40">
        <v>16845.5</v>
      </c>
    </row>
    <row r="130" spans="1:4" ht="82.5" customHeight="1">
      <c r="A130" s="34" t="s">
        <v>1006</v>
      </c>
      <c r="B130" s="2" t="s">
        <v>208</v>
      </c>
      <c r="C130" s="40">
        <v>7921.8</v>
      </c>
      <c r="D130" s="40">
        <v>7921.8</v>
      </c>
    </row>
    <row r="131" spans="1:4" ht="84" customHeight="1">
      <c r="A131" s="40" t="s">
        <v>1007</v>
      </c>
      <c r="B131" s="235" t="s">
        <v>423</v>
      </c>
      <c r="C131" s="40">
        <v>270</v>
      </c>
      <c r="D131" s="40">
        <v>270</v>
      </c>
    </row>
    <row r="132" spans="1:4" ht="57" customHeight="1">
      <c r="A132" s="34" t="s">
        <v>1042</v>
      </c>
      <c r="B132" s="2" t="s">
        <v>121</v>
      </c>
      <c r="C132" s="40">
        <v>5943.7</v>
      </c>
      <c r="D132" s="40">
        <v>5943.7</v>
      </c>
    </row>
    <row r="133" spans="1:4" ht="51" customHeight="1">
      <c r="A133" s="238" t="s">
        <v>1008</v>
      </c>
      <c r="B133" s="235" t="s">
        <v>421</v>
      </c>
      <c r="C133" s="40">
        <v>4743.5</v>
      </c>
      <c r="D133" s="40">
        <v>4743.5</v>
      </c>
    </row>
    <row r="134" spans="1:4" ht="51" customHeight="1">
      <c r="A134" s="34" t="s">
        <v>1044</v>
      </c>
      <c r="B134" s="2" t="s">
        <v>1045</v>
      </c>
      <c r="C134" s="40">
        <v>531.5</v>
      </c>
      <c r="D134" s="40">
        <v>700.3</v>
      </c>
    </row>
    <row r="135" spans="1:4" ht="72.75" customHeight="1">
      <c r="A135" s="34" t="s">
        <v>1041</v>
      </c>
      <c r="B135" s="2" t="s">
        <v>209</v>
      </c>
      <c r="C135" s="40">
        <v>20000</v>
      </c>
      <c r="D135" s="40">
        <v>0</v>
      </c>
    </row>
    <row r="136" spans="1:4" ht="31.5">
      <c r="A136" s="40" t="s">
        <v>1040</v>
      </c>
      <c r="B136" s="239" t="s">
        <v>431</v>
      </c>
      <c r="C136" s="40">
        <f>C139+C160+C161+C162+C163</f>
        <v>781033.83</v>
      </c>
      <c r="D136" s="40">
        <f>D139+D160+D161+D162+D163</f>
        <v>815610.9</v>
      </c>
    </row>
    <row r="137" spans="1:4" ht="47.25" hidden="1">
      <c r="A137" s="40" t="s">
        <v>138</v>
      </c>
      <c r="B137" s="239" t="s">
        <v>624</v>
      </c>
      <c r="C137" s="40">
        <v>0</v>
      </c>
      <c r="D137" s="40">
        <v>0</v>
      </c>
    </row>
    <row r="138" spans="1:4" ht="47.25" hidden="1">
      <c r="A138" s="40" t="s">
        <v>137</v>
      </c>
      <c r="B138" s="239" t="s">
        <v>623</v>
      </c>
      <c r="C138" s="40"/>
      <c r="D138" s="40">
        <v>0</v>
      </c>
    </row>
    <row r="139" spans="1:4" ht="45" customHeight="1">
      <c r="A139" s="238" t="s">
        <v>1010</v>
      </c>
      <c r="B139" s="240" t="s">
        <v>424</v>
      </c>
      <c r="C139" s="40">
        <f>C145+C146+C147+C148+C149+C150+C151+C152+C153+C155+C156+C157+C158+C140+C141+C142+C143+C144+C154+C159</f>
        <v>753302.93</v>
      </c>
      <c r="D139" s="40">
        <f>D145+D146+D147+D148+D149+D150+D151+D152+D153+D155+D156+D157+D158+D140+D141+D142+D143+D144+D154+D159</f>
        <v>786959.4</v>
      </c>
    </row>
    <row r="140" spans="1:4" ht="270.75" customHeight="1">
      <c r="A140" s="1" t="s">
        <v>1011</v>
      </c>
      <c r="B140" s="2" t="s">
        <v>202</v>
      </c>
      <c r="C140" s="40">
        <v>193844.6</v>
      </c>
      <c r="D140" s="40">
        <v>202373.8</v>
      </c>
    </row>
    <row r="141" spans="1:4" ht="264" customHeight="1">
      <c r="A141" s="1" t="s">
        <v>1012</v>
      </c>
      <c r="B141" s="2" t="s">
        <v>425</v>
      </c>
      <c r="C141" s="40">
        <v>2771.8</v>
      </c>
      <c r="D141" s="40">
        <v>2874.5</v>
      </c>
    </row>
    <row r="142" spans="1:4" ht="230.25" customHeight="1">
      <c r="A142" s="1" t="s">
        <v>1013</v>
      </c>
      <c r="B142" s="2" t="s">
        <v>203</v>
      </c>
      <c r="C142" s="40">
        <v>336498.2</v>
      </c>
      <c r="D142" s="40">
        <v>355678.6</v>
      </c>
    </row>
    <row r="143" spans="1:4" ht="249" customHeight="1">
      <c r="A143" s="1" t="s">
        <v>1014</v>
      </c>
      <c r="B143" s="2" t="s">
        <v>426</v>
      </c>
      <c r="C143" s="40">
        <v>10956.6</v>
      </c>
      <c r="D143" s="40">
        <v>11362.4</v>
      </c>
    </row>
    <row r="144" spans="1:4" ht="89.25" customHeight="1">
      <c r="A144" s="1" t="s">
        <v>1015</v>
      </c>
      <c r="B144" s="2" t="s">
        <v>122</v>
      </c>
      <c r="C144" s="40">
        <v>5018.4</v>
      </c>
      <c r="D144" s="40">
        <v>5018.4</v>
      </c>
    </row>
    <row r="145" spans="1:4" ht="89.25" customHeight="1">
      <c r="A145" s="1" t="s">
        <v>1016</v>
      </c>
      <c r="B145" s="2" t="s">
        <v>204</v>
      </c>
      <c r="C145" s="40">
        <v>7962.6</v>
      </c>
      <c r="D145" s="40">
        <v>7962.6</v>
      </c>
    </row>
    <row r="146" spans="1:4" ht="99.75" customHeight="1">
      <c r="A146" s="1" t="s">
        <v>1017</v>
      </c>
      <c r="B146" s="2" t="s">
        <v>124</v>
      </c>
      <c r="C146" s="40">
        <v>1338.2</v>
      </c>
      <c r="D146" s="40">
        <v>1338.2</v>
      </c>
    </row>
    <row r="147" spans="1:4" ht="90" customHeight="1">
      <c r="A147" s="1" t="s">
        <v>1018</v>
      </c>
      <c r="B147" s="2" t="s">
        <v>123</v>
      </c>
      <c r="C147" s="40">
        <v>719.83</v>
      </c>
      <c r="D147" s="40">
        <v>719.8</v>
      </c>
    </row>
    <row r="148" spans="1:4" ht="213.75" customHeight="1">
      <c r="A148" s="1" t="s">
        <v>1019</v>
      </c>
      <c r="B148" s="2" t="s">
        <v>128</v>
      </c>
      <c r="C148" s="40">
        <v>280.8</v>
      </c>
      <c r="D148" s="40">
        <v>280.8</v>
      </c>
    </row>
    <row r="149" spans="1:4" ht="102" customHeight="1">
      <c r="A149" s="1" t="s">
        <v>1020</v>
      </c>
      <c r="B149" s="2" t="s">
        <v>206</v>
      </c>
      <c r="C149" s="40">
        <v>672.4</v>
      </c>
      <c r="D149" s="40">
        <v>672.4</v>
      </c>
    </row>
    <row r="150" spans="1:4" ht="267" customHeight="1">
      <c r="A150" s="1" t="s">
        <v>1021</v>
      </c>
      <c r="B150" s="2" t="s">
        <v>428</v>
      </c>
      <c r="C150" s="40">
        <v>41919.1</v>
      </c>
      <c r="D150" s="40">
        <v>43595.3</v>
      </c>
    </row>
    <row r="151" spans="1:4" ht="109.5" customHeight="1">
      <c r="A151" s="1" t="s">
        <v>1022</v>
      </c>
      <c r="B151" s="2" t="s">
        <v>126</v>
      </c>
      <c r="C151" s="40">
        <v>10818.7</v>
      </c>
      <c r="D151" s="40">
        <v>10818.7</v>
      </c>
    </row>
    <row r="152" spans="1:4" ht="132.75" customHeight="1">
      <c r="A152" s="1" t="s">
        <v>1023</v>
      </c>
      <c r="B152" s="2" t="s">
        <v>125</v>
      </c>
      <c r="C152" s="40">
        <v>973.6</v>
      </c>
      <c r="D152" s="40">
        <v>1009.6</v>
      </c>
    </row>
    <row r="153" spans="1:4" ht="89.25" customHeight="1">
      <c r="A153" s="1" t="s">
        <v>1024</v>
      </c>
      <c r="B153" s="2" t="s">
        <v>127</v>
      </c>
      <c r="C153" s="40">
        <v>2404.8</v>
      </c>
      <c r="D153" s="40">
        <v>2501.1</v>
      </c>
    </row>
    <row r="154" spans="1:4" ht="102" customHeight="1">
      <c r="A154" s="1" t="s">
        <v>1025</v>
      </c>
      <c r="B154" s="2" t="s">
        <v>205</v>
      </c>
      <c r="C154" s="40">
        <v>17931.9</v>
      </c>
      <c r="D154" s="40">
        <v>18648.9</v>
      </c>
    </row>
    <row r="155" spans="1:4" ht="135.75" customHeight="1">
      <c r="A155" s="1" t="s">
        <v>1026</v>
      </c>
      <c r="B155" s="2" t="s">
        <v>427</v>
      </c>
      <c r="C155" s="40">
        <v>250</v>
      </c>
      <c r="D155" s="40">
        <v>250</v>
      </c>
    </row>
    <row r="156" spans="1:4" ht="296.25" customHeight="1">
      <c r="A156" s="1" t="s">
        <v>1038</v>
      </c>
      <c r="B156" s="2" t="s">
        <v>129</v>
      </c>
      <c r="C156" s="40">
        <v>67331.1</v>
      </c>
      <c r="D156" s="40">
        <v>69176.1</v>
      </c>
    </row>
    <row r="157" spans="1:4" ht="249" customHeight="1">
      <c r="A157" s="1" t="s">
        <v>1037</v>
      </c>
      <c r="B157" s="2" t="s">
        <v>201</v>
      </c>
      <c r="C157" s="40">
        <v>36749.4</v>
      </c>
      <c r="D157" s="40">
        <v>37817.3</v>
      </c>
    </row>
    <row r="158" spans="1:4" ht="90" customHeight="1">
      <c r="A158" s="1" t="s">
        <v>1036</v>
      </c>
      <c r="B158" s="2" t="s">
        <v>207</v>
      </c>
      <c r="C158" s="241">
        <v>1138.2</v>
      </c>
      <c r="D158" s="40">
        <v>1138.2</v>
      </c>
    </row>
    <row r="159" spans="1:4" ht="83.25" customHeight="1">
      <c r="A159" s="1" t="s">
        <v>1039</v>
      </c>
      <c r="B159" s="2" t="s">
        <v>210</v>
      </c>
      <c r="C159" s="40">
        <v>13722.7</v>
      </c>
      <c r="D159" s="40">
        <v>13722.7</v>
      </c>
    </row>
    <row r="160" spans="1:4" s="242" customFormat="1" ht="78.75">
      <c r="A160" s="40" t="s">
        <v>1034</v>
      </c>
      <c r="B160" s="240" t="s">
        <v>418</v>
      </c>
      <c r="C160" s="40">
        <v>20378</v>
      </c>
      <c r="D160" s="40">
        <v>21193.1</v>
      </c>
    </row>
    <row r="161" spans="1:4" ht="54.75" customHeight="1">
      <c r="A161" s="40" t="s">
        <v>1032</v>
      </c>
      <c r="B161" s="240" t="s">
        <v>624</v>
      </c>
      <c r="C161" s="40">
        <v>1879.6</v>
      </c>
      <c r="D161" s="40">
        <v>1946.8</v>
      </c>
    </row>
    <row r="162" spans="1:4" ht="63">
      <c r="A162" s="238" t="s">
        <v>1033</v>
      </c>
      <c r="B162" s="2" t="s">
        <v>215</v>
      </c>
      <c r="C162" s="40">
        <v>4515.1</v>
      </c>
      <c r="D162" s="40">
        <v>4515.1</v>
      </c>
    </row>
    <row r="163" spans="1:4" ht="47.25">
      <c r="A163" s="238" t="s">
        <v>1031</v>
      </c>
      <c r="B163" s="240" t="s">
        <v>214</v>
      </c>
      <c r="C163" s="40">
        <v>958.2</v>
      </c>
      <c r="D163" s="40">
        <v>996.5</v>
      </c>
    </row>
    <row r="164" spans="1:4" ht="15.75">
      <c r="A164" s="238" t="s">
        <v>1030</v>
      </c>
      <c r="B164" s="239" t="s">
        <v>625</v>
      </c>
      <c r="C164" s="40">
        <f>C165+C166</f>
        <v>35497</v>
      </c>
      <c r="D164" s="40">
        <f>D165+D166</f>
        <v>36477</v>
      </c>
    </row>
    <row r="165" spans="1:4" ht="78.75">
      <c r="A165" s="238" t="s">
        <v>1029</v>
      </c>
      <c r="B165" s="2" t="s">
        <v>220</v>
      </c>
      <c r="C165" s="40">
        <v>27397</v>
      </c>
      <c r="D165" s="40">
        <v>28377</v>
      </c>
    </row>
    <row r="166" spans="1:4" ht="101.25" customHeight="1">
      <c r="A166" s="34" t="s">
        <v>1027</v>
      </c>
      <c r="B166" s="235" t="s">
        <v>429</v>
      </c>
      <c r="C166" s="241">
        <v>8100</v>
      </c>
      <c r="D166" s="40">
        <v>8100</v>
      </c>
    </row>
    <row r="167" spans="1:4" ht="15.75">
      <c r="A167" s="237"/>
      <c r="B167" s="255" t="s">
        <v>487</v>
      </c>
      <c r="C167" s="237">
        <f>C112+C13</f>
        <v>1710762.53</v>
      </c>
      <c r="D167" s="237">
        <f>D112+D13</f>
        <v>1767492.8</v>
      </c>
    </row>
    <row r="169" spans="1:4" ht="15.75">
      <c r="A169" s="306" t="s">
        <v>212</v>
      </c>
      <c r="B169" s="306"/>
      <c r="C169" s="306"/>
      <c r="D169" s="306"/>
    </row>
  </sheetData>
  <sheetProtection/>
  <mergeCells count="11">
    <mergeCell ref="A8:D8"/>
    <mergeCell ref="A6:D6"/>
    <mergeCell ref="C10:D10"/>
    <mergeCell ref="C11:D11"/>
    <mergeCell ref="A3:D3"/>
    <mergeCell ref="A169:D169"/>
    <mergeCell ref="A1:D1"/>
    <mergeCell ref="A2:D2"/>
    <mergeCell ref="A4:D4"/>
    <mergeCell ref="A9:D9"/>
    <mergeCell ref="A5:D5"/>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I691"/>
  <sheetViews>
    <sheetView zoomScalePageLayoutView="0" workbookViewId="0" topLeftCell="A406">
      <selection activeCell="J9" sqref="J9"/>
    </sheetView>
  </sheetViews>
  <sheetFormatPr defaultColWidth="9.00390625" defaultRowHeight="12.75"/>
  <cols>
    <col min="1" max="1" width="78.625" style="88" customWidth="1"/>
    <col min="2" max="2" width="6.125" style="29" customWidth="1"/>
    <col min="3" max="3" width="14.375" style="29" customWidth="1"/>
    <col min="4" max="4" width="5.00390625" style="29" customWidth="1"/>
    <col min="5" max="5" width="14.375" style="33" customWidth="1"/>
    <col min="6" max="6" width="11.875" style="3" bestFit="1" customWidth="1"/>
    <col min="7" max="16384" width="9.125" style="3" customWidth="1"/>
  </cols>
  <sheetData>
    <row r="1" spans="1:5" s="30" customFormat="1" ht="15">
      <c r="A1" s="112"/>
      <c r="B1" s="330" t="s">
        <v>161</v>
      </c>
      <c r="C1" s="330"/>
      <c r="D1" s="330"/>
      <c r="E1" s="330"/>
    </row>
    <row r="2" spans="1:5" s="30" customFormat="1" ht="15">
      <c r="A2" s="112"/>
      <c r="B2" s="330" t="s">
        <v>530</v>
      </c>
      <c r="C2" s="330"/>
      <c r="D2" s="330"/>
      <c r="E2" s="330"/>
    </row>
    <row r="3" spans="1:5" s="30" customFormat="1" ht="15">
      <c r="A3" s="112"/>
      <c r="B3" s="330" t="s">
        <v>532</v>
      </c>
      <c r="C3" s="330"/>
      <c r="D3" s="330"/>
      <c r="E3" s="330"/>
    </row>
    <row r="4" spans="1:5" s="30" customFormat="1" ht="15">
      <c r="A4" s="112"/>
      <c r="B4" s="330" t="s">
        <v>481</v>
      </c>
      <c r="C4" s="330"/>
      <c r="D4" s="330"/>
      <c r="E4" s="330"/>
    </row>
    <row r="5" spans="1:5" s="30" customFormat="1" ht="15">
      <c r="A5" s="112"/>
      <c r="B5" s="330" t="s">
        <v>1074</v>
      </c>
      <c r="C5" s="331"/>
      <c r="D5" s="331"/>
      <c r="E5" s="331"/>
    </row>
    <row r="6" spans="1:5" s="30" customFormat="1" ht="15">
      <c r="A6" s="112"/>
      <c r="B6" s="332" t="s">
        <v>1125</v>
      </c>
      <c r="C6" s="332"/>
      <c r="D6" s="332"/>
      <c r="E6" s="332"/>
    </row>
    <row r="7" spans="1:5" s="30" customFormat="1" ht="15.75" customHeight="1">
      <c r="A7" s="112"/>
      <c r="B7" s="31"/>
      <c r="C7" s="32"/>
      <c r="D7" s="32"/>
      <c r="E7" s="32"/>
    </row>
    <row r="9" spans="1:5" ht="66.75" customHeight="1">
      <c r="A9" s="307" t="s">
        <v>902</v>
      </c>
      <c r="B9" s="307"/>
      <c r="C9" s="307"/>
      <c r="D9" s="307"/>
      <c r="E9" s="307"/>
    </row>
    <row r="10" spans="1:5" ht="15.75">
      <c r="A10" s="307"/>
      <c r="B10" s="307"/>
      <c r="C10" s="307"/>
      <c r="D10" s="307"/>
      <c r="E10" s="307"/>
    </row>
    <row r="11" spans="4:5" ht="15.75">
      <c r="D11" s="329" t="s">
        <v>554</v>
      </c>
      <c r="E11" s="329"/>
    </row>
    <row r="12" spans="1:5" s="36" customFormat="1" ht="46.5" customHeight="1">
      <c r="A12" s="1" t="s">
        <v>499</v>
      </c>
      <c r="B12" s="34" t="s">
        <v>14</v>
      </c>
      <c r="C12" s="34" t="s">
        <v>444</v>
      </c>
      <c r="D12" s="34" t="s">
        <v>15</v>
      </c>
      <c r="E12" s="35" t="s">
        <v>484</v>
      </c>
    </row>
    <row r="13" spans="1:5" s="36" customFormat="1" ht="15.75">
      <c r="A13" s="1">
        <v>1</v>
      </c>
      <c r="B13" s="37">
        <v>2</v>
      </c>
      <c r="C13" s="34">
        <v>3</v>
      </c>
      <c r="D13" s="34">
        <v>4</v>
      </c>
      <c r="E13" s="35">
        <v>5</v>
      </c>
    </row>
    <row r="14" spans="1:5" s="38" customFormat="1" ht="15.75">
      <c r="A14" s="116" t="s">
        <v>16</v>
      </c>
      <c r="B14" s="6" t="s">
        <v>488</v>
      </c>
      <c r="C14" s="6"/>
      <c r="D14" s="6"/>
      <c r="E14" s="16">
        <f>E15+E22+E50+E55+E44</f>
        <v>136617.3</v>
      </c>
    </row>
    <row r="15" spans="1:5" s="38" customFormat="1" ht="50.25" customHeight="1">
      <c r="A15" s="2" t="s">
        <v>637</v>
      </c>
      <c r="B15" s="8" t="s">
        <v>36</v>
      </c>
      <c r="C15" s="6"/>
      <c r="D15" s="6"/>
      <c r="E15" s="114">
        <f>E18</f>
        <v>3963</v>
      </c>
    </row>
    <row r="16" spans="1:5" s="38" customFormat="1" ht="31.5">
      <c r="A16" s="2" t="s">
        <v>145</v>
      </c>
      <c r="B16" s="8" t="s">
        <v>36</v>
      </c>
      <c r="C16" s="8" t="s">
        <v>288</v>
      </c>
      <c r="D16" s="6"/>
      <c r="E16" s="114">
        <f>E17</f>
        <v>3963</v>
      </c>
    </row>
    <row r="17" spans="1:5" s="38" customFormat="1" ht="31.5">
      <c r="A17" s="2" t="s">
        <v>289</v>
      </c>
      <c r="B17" s="8" t="s">
        <v>36</v>
      </c>
      <c r="C17" s="8" t="s">
        <v>290</v>
      </c>
      <c r="D17" s="6"/>
      <c r="E17" s="114">
        <f>E18</f>
        <v>3963</v>
      </c>
    </row>
    <row r="18" spans="1:5" s="38" customFormat="1" ht="15.75">
      <c r="A18" s="2" t="s">
        <v>639</v>
      </c>
      <c r="B18" s="8" t="s">
        <v>36</v>
      </c>
      <c r="C18" s="8" t="s">
        <v>291</v>
      </c>
      <c r="D18" s="8"/>
      <c r="E18" s="114">
        <f>E19+E20+E21</f>
        <v>3963</v>
      </c>
    </row>
    <row r="19" spans="1:5" s="38" customFormat="1" ht="47.25">
      <c r="A19" s="2" t="s">
        <v>607</v>
      </c>
      <c r="B19" s="8" t="s">
        <v>36</v>
      </c>
      <c r="C19" s="8" t="s">
        <v>291</v>
      </c>
      <c r="D19" s="8" t="s">
        <v>608</v>
      </c>
      <c r="E19" s="114">
        <v>3171</v>
      </c>
    </row>
    <row r="20" spans="1:5" s="38" customFormat="1" ht="31.5">
      <c r="A20" s="2" t="s">
        <v>638</v>
      </c>
      <c r="B20" s="8" t="s">
        <v>36</v>
      </c>
      <c r="C20" s="8" t="s">
        <v>291</v>
      </c>
      <c r="D20" s="8" t="s">
        <v>609</v>
      </c>
      <c r="E20" s="114">
        <v>581</v>
      </c>
    </row>
    <row r="21" spans="1:5" s="38" customFormat="1" ht="15.75">
      <c r="A21" s="2" t="s">
        <v>610</v>
      </c>
      <c r="B21" s="8" t="s">
        <v>36</v>
      </c>
      <c r="C21" s="8" t="s">
        <v>291</v>
      </c>
      <c r="D21" s="8" t="s">
        <v>611</v>
      </c>
      <c r="E21" s="114">
        <v>211</v>
      </c>
    </row>
    <row r="22" spans="1:5" ht="47.25">
      <c r="A22" s="2" t="s">
        <v>540</v>
      </c>
      <c r="B22" s="8" t="s">
        <v>17</v>
      </c>
      <c r="C22" s="8"/>
      <c r="D22" s="8"/>
      <c r="E22" s="114">
        <f>E23+E29+E36</f>
        <v>88420</v>
      </c>
    </row>
    <row r="23" spans="1:5" ht="47.25">
      <c r="A23" s="2" t="s">
        <v>133</v>
      </c>
      <c r="B23" s="8" t="s">
        <v>17</v>
      </c>
      <c r="C23" s="8" t="s">
        <v>256</v>
      </c>
      <c r="D23" s="8"/>
      <c r="E23" s="114">
        <f>E24</f>
        <v>16191</v>
      </c>
    </row>
    <row r="24" spans="1:5" ht="63">
      <c r="A24" s="2" t="s">
        <v>640</v>
      </c>
      <c r="B24" s="8" t="s">
        <v>17</v>
      </c>
      <c r="C24" s="8" t="s">
        <v>258</v>
      </c>
      <c r="D24" s="8"/>
      <c r="E24" s="114">
        <f>E25</f>
        <v>16191</v>
      </c>
    </row>
    <row r="25" spans="1:5" ht="15.75">
      <c r="A25" s="2" t="s">
        <v>639</v>
      </c>
      <c r="B25" s="8" t="s">
        <v>17</v>
      </c>
      <c r="C25" s="8" t="s">
        <v>411</v>
      </c>
      <c r="D25" s="8"/>
      <c r="E25" s="114">
        <f>E26+E27+E28</f>
        <v>16191</v>
      </c>
    </row>
    <row r="26" spans="1:5" ht="47.25">
      <c r="A26" s="2" t="s">
        <v>607</v>
      </c>
      <c r="B26" s="8" t="s">
        <v>17</v>
      </c>
      <c r="C26" s="8" t="s">
        <v>411</v>
      </c>
      <c r="D26" s="8" t="s">
        <v>608</v>
      </c>
      <c r="E26" s="114">
        <v>14512</v>
      </c>
    </row>
    <row r="27" spans="1:5" ht="31.5">
      <c r="A27" s="2" t="s">
        <v>638</v>
      </c>
      <c r="B27" s="8" t="s">
        <v>17</v>
      </c>
      <c r="C27" s="8" t="s">
        <v>411</v>
      </c>
      <c r="D27" s="8" t="s">
        <v>609</v>
      </c>
      <c r="E27" s="114">
        <v>1676</v>
      </c>
    </row>
    <row r="28" spans="1:5" ht="15.75">
      <c r="A28" s="2" t="s">
        <v>610</v>
      </c>
      <c r="B28" s="8" t="s">
        <v>17</v>
      </c>
      <c r="C28" s="8" t="s">
        <v>411</v>
      </c>
      <c r="D28" s="8" t="s">
        <v>611</v>
      </c>
      <c r="E28" s="114">
        <v>3</v>
      </c>
    </row>
    <row r="29" spans="1:5" ht="47.25">
      <c r="A29" s="2" t="s">
        <v>1</v>
      </c>
      <c r="B29" s="8" t="s">
        <v>17</v>
      </c>
      <c r="C29" s="8" t="s">
        <v>274</v>
      </c>
      <c r="D29" s="8"/>
      <c r="E29" s="114">
        <f>E30</f>
        <v>12618</v>
      </c>
    </row>
    <row r="30" spans="1:5" ht="31.5">
      <c r="A30" s="2" t="s">
        <v>394</v>
      </c>
      <c r="B30" s="8" t="s">
        <v>17</v>
      </c>
      <c r="C30" s="8" t="s">
        <v>383</v>
      </c>
      <c r="D30" s="8"/>
      <c r="E30" s="114">
        <f>E31</f>
        <v>12618</v>
      </c>
    </row>
    <row r="31" spans="1:5" ht="63">
      <c r="A31" s="2" t="s">
        <v>67</v>
      </c>
      <c r="B31" s="8" t="s">
        <v>17</v>
      </c>
      <c r="C31" s="8" t="s">
        <v>397</v>
      </c>
      <c r="D31" s="8"/>
      <c r="E31" s="114">
        <f>E32</f>
        <v>12618</v>
      </c>
    </row>
    <row r="32" spans="1:5" ht="15.75">
      <c r="A32" s="2" t="s">
        <v>639</v>
      </c>
      <c r="B32" s="8" t="s">
        <v>17</v>
      </c>
      <c r="C32" s="8" t="s">
        <v>398</v>
      </c>
      <c r="D32" s="8"/>
      <c r="E32" s="114">
        <f>E33+E34+E35</f>
        <v>12618</v>
      </c>
    </row>
    <row r="33" spans="1:5" ht="47.25">
      <c r="A33" s="2" t="s">
        <v>607</v>
      </c>
      <c r="B33" s="8" t="s">
        <v>17</v>
      </c>
      <c r="C33" s="8" t="s">
        <v>398</v>
      </c>
      <c r="D33" s="8" t="s">
        <v>608</v>
      </c>
      <c r="E33" s="114">
        <v>8293</v>
      </c>
    </row>
    <row r="34" spans="1:5" ht="31.5">
      <c r="A34" s="2" t="s">
        <v>638</v>
      </c>
      <c r="B34" s="8" t="s">
        <v>17</v>
      </c>
      <c r="C34" s="8" t="s">
        <v>398</v>
      </c>
      <c r="D34" s="8" t="s">
        <v>609</v>
      </c>
      <c r="E34" s="114">
        <v>4156</v>
      </c>
    </row>
    <row r="35" spans="1:5" ht="15.75">
      <c r="A35" s="2" t="s">
        <v>610</v>
      </c>
      <c r="B35" s="8" t="s">
        <v>17</v>
      </c>
      <c r="C35" s="8" t="s">
        <v>398</v>
      </c>
      <c r="D35" s="8" t="s">
        <v>611</v>
      </c>
      <c r="E35" s="114">
        <v>169</v>
      </c>
    </row>
    <row r="36" spans="1:5" ht="31.5">
      <c r="A36" s="2" t="s">
        <v>145</v>
      </c>
      <c r="B36" s="8" t="s">
        <v>17</v>
      </c>
      <c r="C36" s="8" t="s">
        <v>288</v>
      </c>
      <c r="D36" s="8"/>
      <c r="E36" s="114">
        <f>E37</f>
        <v>59611</v>
      </c>
    </row>
    <row r="37" spans="1:5" ht="47.25">
      <c r="A37" s="2" t="s">
        <v>641</v>
      </c>
      <c r="B37" s="8" t="s">
        <v>17</v>
      </c>
      <c r="C37" s="8" t="s">
        <v>292</v>
      </c>
      <c r="D37" s="8"/>
      <c r="E37" s="114">
        <f>E38+E42</f>
        <v>59611</v>
      </c>
    </row>
    <row r="38" spans="1:5" ht="15.75">
      <c r="A38" s="2" t="s">
        <v>639</v>
      </c>
      <c r="B38" s="8" t="s">
        <v>17</v>
      </c>
      <c r="C38" s="8" t="s">
        <v>293</v>
      </c>
      <c r="D38" s="8"/>
      <c r="E38" s="114">
        <f>E39+E40+E41</f>
        <v>57010</v>
      </c>
    </row>
    <row r="39" spans="1:5" ht="47.25">
      <c r="A39" s="2" t="s">
        <v>607</v>
      </c>
      <c r="B39" s="8" t="s">
        <v>17</v>
      </c>
      <c r="C39" s="8" t="s">
        <v>293</v>
      </c>
      <c r="D39" s="8" t="s">
        <v>608</v>
      </c>
      <c r="E39" s="114">
        <v>42994</v>
      </c>
    </row>
    <row r="40" spans="1:5" ht="31.5">
      <c r="A40" s="2" t="s">
        <v>638</v>
      </c>
      <c r="B40" s="8" t="s">
        <v>17</v>
      </c>
      <c r="C40" s="8" t="s">
        <v>293</v>
      </c>
      <c r="D40" s="8" t="s">
        <v>609</v>
      </c>
      <c r="E40" s="114">
        <v>13443</v>
      </c>
    </row>
    <row r="41" spans="1:5" ht="15.75">
      <c r="A41" s="2" t="s">
        <v>610</v>
      </c>
      <c r="B41" s="8" t="s">
        <v>17</v>
      </c>
      <c r="C41" s="8" t="s">
        <v>293</v>
      </c>
      <c r="D41" s="8" t="s">
        <v>611</v>
      </c>
      <c r="E41" s="114">
        <v>573</v>
      </c>
    </row>
    <row r="42" spans="1:5" ht="31.5">
      <c r="A42" s="2" t="s">
        <v>37</v>
      </c>
      <c r="B42" s="8" t="s">
        <v>17</v>
      </c>
      <c r="C42" s="8" t="s">
        <v>294</v>
      </c>
      <c r="D42" s="8"/>
      <c r="E42" s="114">
        <f>E43</f>
        <v>2601</v>
      </c>
    </row>
    <row r="43" spans="1:5" ht="47.25">
      <c r="A43" s="2" t="s">
        <v>607</v>
      </c>
      <c r="B43" s="8" t="s">
        <v>17</v>
      </c>
      <c r="C43" s="8" t="s">
        <v>294</v>
      </c>
      <c r="D43" s="8" t="s">
        <v>608</v>
      </c>
      <c r="E43" s="114">
        <v>2601</v>
      </c>
    </row>
    <row r="44" spans="1:5" ht="15.75">
      <c r="A44" s="2" t="s">
        <v>1075</v>
      </c>
      <c r="B44" s="8" t="s">
        <v>1076</v>
      </c>
      <c r="C44" s="8"/>
      <c r="D44" s="8"/>
      <c r="E44" s="114">
        <f>E45</f>
        <v>2052</v>
      </c>
    </row>
    <row r="45" spans="1:5" ht="31.5">
      <c r="A45" s="2" t="s">
        <v>145</v>
      </c>
      <c r="B45" s="8" t="s">
        <v>1076</v>
      </c>
      <c r="C45" s="8" t="s">
        <v>288</v>
      </c>
      <c r="D45" s="8"/>
      <c r="E45" s="114">
        <f>E46</f>
        <v>2052</v>
      </c>
    </row>
    <row r="46" spans="1:5" ht="31.5">
      <c r="A46" s="2" t="s">
        <v>1077</v>
      </c>
      <c r="B46" s="8" t="s">
        <v>1076</v>
      </c>
      <c r="C46" s="8" t="s">
        <v>1078</v>
      </c>
      <c r="D46" s="8"/>
      <c r="E46" s="114">
        <f>E47</f>
        <v>2052</v>
      </c>
    </row>
    <row r="47" spans="1:5" ht="31.5">
      <c r="A47" s="2" t="s">
        <v>1079</v>
      </c>
      <c r="B47" s="8" t="s">
        <v>1076</v>
      </c>
      <c r="C47" s="8" t="s">
        <v>1080</v>
      </c>
      <c r="D47" s="8"/>
      <c r="E47" s="114">
        <f>E49+E48</f>
        <v>2052</v>
      </c>
    </row>
    <row r="48" spans="1:5" ht="31.5">
      <c r="A48" s="2" t="s">
        <v>638</v>
      </c>
      <c r="B48" s="8" t="s">
        <v>1076</v>
      </c>
      <c r="C48" s="8" t="s">
        <v>1080</v>
      </c>
      <c r="D48" s="8" t="s">
        <v>609</v>
      </c>
      <c r="E48" s="114">
        <v>275</v>
      </c>
    </row>
    <row r="49" spans="1:5" ht="15.75">
      <c r="A49" s="2" t="s">
        <v>466</v>
      </c>
      <c r="B49" s="8" t="s">
        <v>1076</v>
      </c>
      <c r="C49" s="8" t="s">
        <v>1080</v>
      </c>
      <c r="D49" s="8" t="s">
        <v>618</v>
      </c>
      <c r="E49" s="114">
        <v>1777</v>
      </c>
    </row>
    <row r="50" spans="1:5" ht="15.75">
      <c r="A50" s="2" t="s">
        <v>497</v>
      </c>
      <c r="B50" s="8" t="s">
        <v>148</v>
      </c>
      <c r="C50" s="8"/>
      <c r="D50" s="8"/>
      <c r="E50" s="114">
        <f>E51</f>
        <v>800</v>
      </c>
    </row>
    <row r="51" spans="1:5" ht="47.25">
      <c r="A51" s="2" t="s">
        <v>319</v>
      </c>
      <c r="B51" s="8" t="s">
        <v>148</v>
      </c>
      <c r="C51" s="8" t="s">
        <v>320</v>
      </c>
      <c r="D51" s="8"/>
      <c r="E51" s="114">
        <f>E52</f>
        <v>800</v>
      </c>
    </row>
    <row r="52" spans="1:5" ht="47.25">
      <c r="A52" s="2" t="s">
        <v>70</v>
      </c>
      <c r="B52" s="8" t="s">
        <v>148</v>
      </c>
      <c r="C52" s="8" t="s">
        <v>321</v>
      </c>
      <c r="D52" s="8"/>
      <c r="E52" s="114">
        <f>E53</f>
        <v>800</v>
      </c>
    </row>
    <row r="53" spans="1:5" ht="15.75">
      <c r="A53" s="2" t="s">
        <v>162</v>
      </c>
      <c r="B53" s="8" t="s">
        <v>148</v>
      </c>
      <c r="C53" s="8" t="s">
        <v>322</v>
      </c>
      <c r="D53" s="8"/>
      <c r="E53" s="114">
        <f>E54</f>
        <v>800</v>
      </c>
    </row>
    <row r="54" spans="1:5" ht="15.75">
      <c r="A54" s="2" t="s">
        <v>610</v>
      </c>
      <c r="B54" s="8" t="s">
        <v>148</v>
      </c>
      <c r="C54" s="8" t="s">
        <v>322</v>
      </c>
      <c r="D54" s="8" t="s">
        <v>611</v>
      </c>
      <c r="E54" s="114">
        <v>800</v>
      </c>
    </row>
    <row r="55" spans="1:5" ht="15.75">
      <c r="A55" s="2" t="s">
        <v>130</v>
      </c>
      <c r="B55" s="8" t="s">
        <v>149</v>
      </c>
      <c r="C55" s="8"/>
      <c r="D55" s="8"/>
      <c r="E55" s="114">
        <f>E76+E66+E60+E56</f>
        <v>41382.3</v>
      </c>
    </row>
    <row r="56" spans="1:5" ht="31.5">
      <c r="A56" s="2" t="s">
        <v>132</v>
      </c>
      <c r="B56" s="8" t="s">
        <v>149</v>
      </c>
      <c r="C56" s="8" t="s">
        <v>85</v>
      </c>
      <c r="D56" s="8"/>
      <c r="E56" s="114">
        <f>E57</f>
        <v>144</v>
      </c>
    </row>
    <row r="57" spans="1:5" ht="47.25">
      <c r="A57" s="2" t="s">
        <v>99</v>
      </c>
      <c r="B57" s="8" t="s">
        <v>149</v>
      </c>
      <c r="C57" s="8" t="s">
        <v>255</v>
      </c>
      <c r="D57" s="8"/>
      <c r="E57" s="114">
        <f>E58</f>
        <v>144</v>
      </c>
    </row>
    <row r="58" spans="1:5" ht="31.5">
      <c r="A58" s="2" t="s">
        <v>642</v>
      </c>
      <c r="B58" s="8" t="s">
        <v>149</v>
      </c>
      <c r="C58" s="8" t="s">
        <v>89</v>
      </c>
      <c r="D58" s="8"/>
      <c r="E58" s="114">
        <f>E59</f>
        <v>144</v>
      </c>
    </row>
    <row r="59" spans="1:5" ht="31.5">
      <c r="A59" s="2" t="s">
        <v>638</v>
      </c>
      <c r="B59" s="8" t="s">
        <v>149</v>
      </c>
      <c r="C59" s="8" t="s">
        <v>89</v>
      </c>
      <c r="D59" s="8" t="s">
        <v>609</v>
      </c>
      <c r="E59" s="114">
        <v>144</v>
      </c>
    </row>
    <row r="60" spans="1:5" ht="47.25">
      <c r="A60" s="2" t="s">
        <v>133</v>
      </c>
      <c r="B60" s="8" t="s">
        <v>149</v>
      </c>
      <c r="C60" s="8" t="s">
        <v>256</v>
      </c>
      <c r="D60" s="8"/>
      <c r="E60" s="114">
        <f>E61</f>
        <v>11100</v>
      </c>
    </row>
    <row r="61" spans="1:5" ht="31.5">
      <c r="A61" s="2" t="s">
        <v>259</v>
      </c>
      <c r="B61" s="8" t="s">
        <v>149</v>
      </c>
      <c r="C61" s="8" t="s">
        <v>413</v>
      </c>
      <c r="D61" s="8"/>
      <c r="E61" s="114">
        <f>E62</f>
        <v>11100</v>
      </c>
    </row>
    <row r="62" spans="1:5" ht="15.75">
      <c r="A62" s="2" t="s">
        <v>223</v>
      </c>
      <c r="B62" s="8" t="s">
        <v>149</v>
      </c>
      <c r="C62" s="8" t="s">
        <v>414</v>
      </c>
      <c r="D62" s="8"/>
      <c r="E62" s="114">
        <f>E63+E64+E65</f>
        <v>11100</v>
      </c>
    </row>
    <row r="63" spans="1:5" ht="47.25">
      <c r="A63" s="2" t="s">
        <v>607</v>
      </c>
      <c r="B63" s="8" t="s">
        <v>149</v>
      </c>
      <c r="C63" s="8" t="s">
        <v>414</v>
      </c>
      <c r="D63" s="8" t="s">
        <v>608</v>
      </c>
      <c r="E63" s="114">
        <v>10236</v>
      </c>
    </row>
    <row r="64" spans="1:5" ht="31.5">
      <c r="A64" s="2" t="s">
        <v>638</v>
      </c>
      <c r="B64" s="8" t="s">
        <v>149</v>
      </c>
      <c r="C64" s="8" t="s">
        <v>414</v>
      </c>
      <c r="D64" s="8" t="s">
        <v>609</v>
      </c>
      <c r="E64" s="114">
        <v>863</v>
      </c>
    </row>
    <row r="65" spans="1:5" ht="15.75">
      <c r="A65" s="2" t="s">
        <v>610</v>
      </c>
      <c r="B65" s="8" t="s">
        <v>149</v>
      </c>
      <c r="C65" s="8" t="s">
        <v>414</v>
      </c>
      <c r="D65" s="8" t="s">
        <v>611</v>
      </c>
      <c r="E65" s="114">
        <v>1</v>
      </c>
    </row>
    <row r="66" spans="1:5" ht="31.5">
      <c r="A66" s="2" t="s">
        <v>145</v>
      </c>
      <c r="B66" s="8" t="s">
        <v>149</v>
      </c>
      <c r="C66" s="8" t="s">
        <v>288</v>
      </c>
      <c r="D66" s="8"/>
      <c r="E66" s="114">
        <f>E67</f>
        <v>6668.299999999999</v>
      </c>
    </row>
    <row r="67" spans="1:5" ht="47.25">
      <c r="A67" s="2" t="s">
        <v>643</v>
      </c>
      <c r="B67" s="8" t="s">
        <v>149</v>
      </c>
      <c r="C67" s="8" t="s">
        <v>295</v>
      </c>
      <c r="D67" s="8"/>
      <c r="E67" s="114">
        <f>E68+E71+E73</f>
        <v>6668.299999999999</v>
      </c>
    </row>
    <row r="68" spans="1:5" ht="31.5">
      <c r="A68" s="2" t="s">
        <v>642</v>
      </c>
      <c r="B68" s="8" t="s">
        <v>149</v>
      </c>
      <c r="C68" s="8" t="s">
        <v>299</v>
      </c>
      <c r="D68" s="8"/>
      <c r="E68" s="114">
        <f>E69+E70</f>
        <v>4688.7</v>
      </c>
    </row>
    <row r="69" spans="1:5" ht="47.25">
      <c r="A69" s="2" t="s">
        <v>607</v>
      </c>
      <c r="B69" s="8" t="s">
        <v>149</v>
      </c>
      <c r="C69" s="8" t="s">
        <v>299</v>
      </c>
      <c r="D69" s="8" t="s">
        <v>608</v>
      </c>
      <c r="E69" s="114">
        <v>4037.7</v>
      </c>
    </row>
    <row r="70" spans="1:5" ht="31.5">
      <c r="A70" s="2" t="s">
        <v>638</v>
      </c>
      <c r="B70" s="8" t="s">
        <v>149</v>
      </c>
      <c r="C70" s="8" t="s">
        <v>299</v>
      </c>
      <c r="D70" s="8" t="s">
        <v>609</v>
      </c>
      <c r="E70" s="114">
        <v>651</v>
      </c>
    </row>
    <row r="71" spans="1:5" ht="47.25">
      <c r="A71" s="2" t="s">
        <v>644</v>
      </c>
      <c r="B71" s="8" t="s">
        <v>149</v>
      </c>
      <c r="C71" s="8" t="s">
        <v>297</v>
      </c>
      <c r="D71" s="8"/>
      <c r="E71" s="114">
        <f>E72</f>
        <v>1287.2</v>
      </c>
    </row>
    <row r="72" spans="1:5" ht="47.25">
      <c r="A72" s="2" t="s">
        <v>607</v>
      </c>
      <c r="B72" s="8" t="s">
        <v>149</v>
      </c>
      <c r="C72" s="8" t="s">
        <v>297</v>
      </c>
      <c r="D72" s="8" t="s">
        <v>608</v>
      </c>
      <c r="E72" s="114">
        <v>1287.2</v>
      </c>
    </row>
    <row r="73" spans="1:5" ht="31.5">
      <c r="A73" s="2" t="s">
        <v>645</v>
      </c>
      <c r="B73" s="8" t="s">
        <v>149</v>
      </c>
      <c r="C73" s="8" t="s">
        <v>298</v>
      </c>
      <c r="D73" s="8"/>
      <c r="E73" s="114">
        <f>E74+E75</f>
        <v>692.4</v>
      </c>
    </row>
    <row r="74" spans="1:5" ht="47.25">
      <c r="A74" s="2" t="s">
        <v>607</v>
      </c>
      <c r="B74" s="8" t="s">
        <v>149</v>
      </c>
      <c r="C74" s="8" t="s">
        <v>298</v>
      </c>
      <c r="D74" s="8" t="s">
        <v>608</v>
      </c>
      <c r="E74" s="114">
        <v>624.4</v>
      </c>
    </row>
    <row r="75" spans="1:5" ht="31.5" customHeight="1">
      <c r="A75" s="2" t="s">
        <v>638</v>
      </c>
      <c r="B75" s="8" t="s">
        <v>149</v>
      </c>
      <c r="C75" s="8" t="s">
        <v>298</v>
      </c>
      <c r="D75" s="8" t="s">
        <v>609</v>
      </c>
      <c r="E75" s="114">
        <v>68</v>
      </c>
    </row>
    <row r="76" spans="1:5" ht="71.25" customHeight="1">
      <c r="A76" s="2" t="s">
        <v>300</v>
      </c>
      <c r="B76" s="8" t="s">
        <v>149</v>
      </c>
      <c r="C76" s="8" t="s">
        <v>301</v>
      </c>
      <c r="D76" s="8"/>
      <c r="E76" s="114">
        <f>E80+E77</f>
        <v>23470</v>
      </c>
    </row>
    <row r="77" spans="1:5" ht="20.25" customHeight="1">
      <c r="A77" s="2" t="s">
        <v>1081</v>
      </c>
      <c r="B77" s="8" t="s">
        <v>149</v>
      </c>
      <c r="C77" s="8" t="s">
        <v>1082</v>
      </c>
      <c r="D77" s="8"/>
      <c r="E77" s="114">
        <f>E78</f>
        <v>6000</v>
      </c>
    </row>
    <row r="78" spans="1:5" ht="35.25" customHeight="1">
      <c r="A78" s="2" t="s">
        <v>404</v>
      </c>
      <c r="B78" s="8" t="s">
        <v>149</v>
      </c>
      <c r="C78" s="8" t="s">
        <v>1083</v>
      </c>
      <c r="D78" s="8"/>
      <c r="E78" s="114">
        <f>E79</f>
        <v>6000</v>
      </c>
    </row>
    <row r="79" spans="1:5" ht="33.75" customHeight="1">
      <c r="A79" s="2" t="s">
        <v>224</v>
      </c>
      <c r="B79" s="8" t="s">
        <v>149</v>
      </c>
      <c r="C79" s="8" t="s">
        <v>1083</v>
      </c>
      <c r="D79" s="8" t="s">
        <v>622</v>
      </c>
      <c r="E79" s="114">
        <v>6000</v>
      </c>
    </row>
    <row r="80" spans="1:5" ht="31.5">
      <c r="A80" s="2" t="s">
        <v>333</v>
      </c>
      <c r="B80" s="8" t="s">
        <v>149</v>
      </c>
      <c r="C80" s="8" t="s">
        <v>334</v>
      </c>
      <c r="D80" s="8"/>
      <c r="E80" s="114">
        <f>E81+E83</f>
        <v>17470</v>
      </c>
    </row>
    <row r="81" spans="1:5" ht="31.5">
      <c r="A81" s="2" t="s">
        <v>131</v>
      </c>
      <c r="B81" s="8" t="s">
        <v>149</v>
      </c>
      <c r="C81" s="8" t="s">
        <v>63</v>
      </c>
      <c r="D81" s="8"/>
      <c r="E81" s="114">
        <f>E82</f>
        <v>570</v>
      </c>
    </row>
    <row r="82" spans="1:5" ht="31.5">
      <c r="A82" s="2" t="s">
        <v>638</v>
      </c>
      <c r="B82" s="8" t="s">
        <v>149</v>
      </c>
      <c r="C82" s="8" t="s">
        <v>63</v>
      </c>
      <c r="D82" s="8" t="s">
        <v>609</v>
      </c>
      <c r="E82" s="114">
        <v>570</v>
      </c>
    </row>
    <row r="83" spans="1:5" ht="15.75">
      <c r="A83" s="2" t="s">
        <v>354</v>
      </c>
      <c r="B83" s="8" t="s">
        <v>149</v>
      </c>
      <c r="C83" s="8" t="s">
        <v>64</v>
      </c>
      <c r="D83" s="8"/>
      <c r="E83" s="114">
        <f>E84+E85+E86</f>
        <v>16900</v>
      </c>
    </row>
    <row r="84" spans="1:5" ht="31.5">
      <c r="A84" s="2" t="s">
        <v>638</v>
      </c>
      <c r="B84" s="8" t="s">
        <v>149</v>
      </c>
      <c r="C84" s="8" t="s">
        <v>64</v>
      </c>
      <c r="D84" s="8" t="s">
        <v>609</v>
      </c>
      <c r="E84" s="114">
        <v>13300</v>
      </c>
    </row>
    <row r="85" spans="1:5" ht="15.75">
      <c r="A85" s="2" t="s">
        <v>466</v>
      </c>
      <c r="B85" s="8" t="s">
        <v>149</v>
      </c>
      <c r="C85" s="8" t="s">
        <v>64</v>
      </c>
      <c r="D85" s="8" t="s">
        <v>618</v>
      </c>
      <c r="E85" s="114">
        <v>2600</v>
      </c>
    </row>
    <row r="86" spans="1:5" ht="15.75">
      <c r="A86" s="2" t="s">
        <v>610</v>
      </c>
      <c r="B86" s="8" t="s">
        <v>149</v>
      </c>
      <c r="C86" s="8" t="s">
        <v>64</v>
      </c>
      <c r="D86" s="8" t="s">
        <v>611</v>
      </c>
      <c r="E86" s="114">
        <v>1000</v>
      </c>
    </row>
    <row r="87" spans="1:5" s="38" customFormat="1" ht="15.75">
      <c r="A87" s="116" t="s">
        <v>549</v>
      </c>
      <c r="B87" s="6" t="s">
        <v>550</v>
      </c>
      <c r="C87" s="6"/>
      <c r="D87" s="6"/>
      <c r="E87" s="16">
        <f>E88</f>
        <v>1853.5</v>
      </c>
    </row>
    <row r="88" spans="1:5" ht="15.75">
      <c r="A88" s="2" t="s">
        <v>552</v>
      </c>
      <c r="B88" s="8" t="s">
        <v>551</v>
      </c>
      <c r="C88" s="8"/>
      <c r="D88" s="8"/>
      <c r="E88" s="114">
        <f>E89</f>
        <v>1853.5</v>
      </c>
    </row>
    <row r="89" spans="1:5" ht="31.5">
      <c r="A89" s="2" t="s">
        <v>145</v>
      </c>
      <c r="B89" s="8" t="s">
        <v>551</v>
      </c>
      <c r="C89" s="8" t="s">
        <v>288</v>
      </c>
      <c r="D89" s="8"/>
      <c r="E89" s="114">
        <f>E90</f>
        <v>1853.5</v>
      </c>
    </row>
    <row r="90" spans="1:5" ht="47.25">
      <c r="A90" s="2" t="s">
        <v>643</v>
      </c>
      <c r="B90" s="8" t="s">
        <v>551</v>
      </c>
      <c r="C90" s="8" t="s">
        <v>295</v>
      </c>
      <c r="D90" s="8"/>
      <c r="E90" s="114">
        <f>E91</f>
        <v>1853.5</v>
      </c>
    </row>
    <row r="91" spans="1:5" ht="31.5">
      <c r="A91" s="2" t="s">
        <v>646</v>
      </c>
      <c r="B91" s="8" t="s">
        <v>551</v>
      </c>
      <c r="C91" s="8" t="s">
        <v>296</v>
      </c>
      <c r="D91" s="8"/>
      <c r="E91" s="114">
        <f>E92</f>
        <v>1853.5</v>
      </c>
    </row>
    <row r="92" spans="1:5" ht="15.75">
      <c r="A92" s="2" t="s">
        <v>466</v>
      </c>
      <c r="B92" s="8" t="s">
        <v>551</v>
      </c>
      <c r="C92" s="8" t="s">
        <v>296</v>
      </c>
      <c r="D92" s="8" t="s">
        <v>618</v>
      </c>
      <c r="E92" s="114">
        <v>1853.5</v>
      </c>
    </row>
    <row r="93" spans="1:5" s="38" customFormat="1" ht="31.5">
      <c r="A93" s="116" t="s">
        <v>18</v>
      </c>
      <c r="B93" s="6" t="s">
        <v>19</v>
      </c>
      <c r="C93" s="6"/>
      <c r="D93" s="6"/>
      <c r="E93" s="16">
        <f>E94</f>
        <v>3145</v>
      </c>
    </row>
    <row r="94" spans="1:5" ht="31.5">
      <c r="A94" s="2" t="s">
        <v>347</v>
      </c>
      <c r="B94" s="8" t="s">
        <v>543</v>
      </c>
      <c r="C94" s="8"/>
      <c r="D94" s="8"/>
      <c r="E94" s="114">
        <f>E95+E101</f>
        <v>3145</v>
      </c>
    </row>
    <row r="95" spans="1:5" ht="47.25">
      <c r="A95" s="2" t="s">
        <v>319</v>
      </c>
      <c r="B95" s="8" t="s">
        <v>543</v>
      </c>
      <c r="C95" s="8" t="s">
        <v>320</v>
      </c>
      <c r="D95" s="8"/>
      <c r="E95" s="114">
        <f>E96</f>
        <v>2585</v>
      </c>
    </row>
    <row r="96" spans="1:5" ht="63">
      <c r="A96" s="2" t="s">
        <v>647</v>
      </c>
      <c r="B96" s="8" t="s">
        <v>543</v>
      </c>
      <c r="C96" s="8" t="s">
        <v>323</v>
      </c>
      <c r="D96" s="8"/>
      <c r="E96" s="114">
        <f>E97</f>
        <v>2585</v>
      </c>
    </row>
    <row r="97" spans="1:5" ht="15.75">
      <c r="A97" s="2" t="s">
        <v>534</v>
      </c>
      <c r="B97" s="8" t="s">
        <v>543</v>
      </c>
      <c r="C97" s="8" t="s">
        <v>324</v>
      </c>
      <c r="D97" s="8"/>
      <c r="E97" s="114">
        <f>E98+E99+E100</f>
        <v>2585</v>
      </c>
    </row>
    <row r="98" spans="1:5" ht="47.25">
      <c r="A98" s="2" t="s">
        <v>607</v>
      </c>
      <c r="B98" s="8" t="s">
        <v>543</v>
      </c>
      <c r="C98" s="8" t="s">
        <v>324</v>
      </c>
      <c r="D98" s="8" t="s">
        <v>608</v>
      </c>
      <c r="E98" s="114">
        <v>2102</v>
      </c>
    </row>
    <row r="99" spans="1:5" ht="31.5">
      <c r="A99" s="2" t="s">
        <v>638</v>
      </c>
      <c r="B99" s="8" t="s">
        <v>543</v>
      </c>
      <c r="C99" s="8" t="s">
        <v>324</v>
      </c>
      <c r="D99" s="8" t="s">
        <v>609</v>
      </c>
      <c r="E99" s="114">
        <v>413</v>
      </c>
    </row>
    <row r="100" spans="1:5" ht="15.75">
      <c r="A100" s="2" t="s">
        <v>610</v>
      </c>
      <c r="B100" s="8" t="s">
        <v>543</v>
      </c>
      <c r="C100" s="8" t="s">
        <v>324</v>
      </c>
      <c r="D100" s="8" t="s">
        <v>611</v>
      </c>
      <c r="E100" s="114">
        <v>70</v>
      </c>
    </row>
    <row r="101" spans="1:5" ht="31.5">
      <c r="A101" s="2" t="s">
        <v>325</v>
      </c>
      <c r="B101" s="8" t="s">
        <v>543</v>
      </c>
      <c r="C101" s="8" t="s">
        <v>326</v>
      </c>
      <c r="D101" s="8"/>
      <c r="E101" s="114">
        <f>E102</f>
        <v>560</v>
      </c>
    </row>
    <row r="102" spans="1:5" ht="47.25">
      <c r="A102" s="2" t="s">
        <v>71</v>
      </c>
      <c r="B102" s="8" t="s">
        <v>543</v>
      </c>
      <c r="C102" s="8" t="s">
        <v>327</v>
      </c>
      <c r="D102" s="8"/>
      <c r="E102" s="114">
        <f>E103</f>
        <v>560</v>
      </c>
    </row>
    <row r="103" spans="1:5" ht="15.75">
      <c r="A103" s="2" t="s">
        <v>534</v>
      </c>
      <c r="B103" s="8" t="s">
        <v>543</v>
      </c>
      <c r="C103" s="8" t="s">
        <v>328</v>
      </c>
      <c r="D103" s="8"/>
      <c r="E103" s="114">
        <f>E104</f>
        <v>560</v>
      </c>
    </row>
    <row r="104" spans="1:5" ht="31.5">
      <c r="A104" s="2" t="s">
        <v>638</v>
      </c>
      <c r="B104" s="8" t="s">
        <v>543</v>
      </c>
      <c r="C104" s="8" t="s">
        <v>328</v>
      </c>
      <c r="D104" s="8" t="s">
        <v>609</v>
      </c>
      <c r="E104" s="114">
        <v>560</v>
      </c>
    </row>
    <row r="105" spans="1:5" s="38" customFormat="1" ht="15.75">
      <c r="A105" s="116" t="s">
        <v>20</v>
      </c>
      <c r="B105" s="6" t="s">
        <v>21</v>
      </c>
      <c r="C105" s="6"/>
      <c r="D105" s="6"/>
      <c r="E105" s="16">
        <f>E106+E132+E137+E145</f>
        <v>116351.6</v>
      </c>
    </row>
    <row r="106" spans="1:5" ht="15.75">
      <c r="A106" s="2" t="s">
        <v>141</v>
      </c>
      <c r="B106" s="8" t="s">
        <v>140</v>
      </c>
      <c r="C106" s="8"/>
      <c r="D106" s="8"/>
      <c r="E106" s="114">
        <f>E107+E128</f>
        <v>11241.6</v>
      </c>
    </row>
    <row r="107" spans="1:5" ht="47.25">
      <c r="A107" s="2" t="s">
        <v>1</v>
      </c>
      <c r="B107" s="8" t="s">
        <v>140</v>
      </c>
      <c r="C107" s="8" t="s">
        <v>274</v>
      </c>
      <c r="D107" s="8"/>
      <c r="E107" s="114">
        <f>E108+E118+E122</f>
        <v>8741.6</v>
      </c>
    </row>
    <row r="108" spans="1:5" ht="31.5">
      <c r="A108" s="117" t="s">
        <v>394</v>
      </c>
      <c r="B108" s="8" t="s">
        <v>140</v>
      </c>
      <c r="C108" s="42" t="s">
        <v>383</v>
      </c>
      <c r="D108" s="42"/>
      <c r="E108" s="270">
        <f>E109+E112+E115</f>
        <v>6431</v>
      </c>
    </row>
    <row r="109" spans="1:5" ht="31.5">
      <c r="A109" s="2" t="s">
        <v>648</v>
      </c>
      <c r="B109" s="8" t="s">
        <v>140</v>
      </c>
      <c r="C109" s="8" t="s">
        <v>384</v>
      </c>
      <c r="D109" s="8"/>
      <c r="E109" s="114">
        <f>E110</f>
        <v>2600</v>
      </c>
    </row>
    <row r="110" spans="1:5" ht="15.75">
      <c r="A110" s="2" t="s">
        <v>142</v>
      </c>
      <c r="B110" s="8" t="s">
        <v>140</v>
      </c>
      <c r="C110" s="8" t="s">
        <v>385</v>
      </c>
      <c r="D110" s="8"/>
      <c r="E110" s="114">
        <f>E111</f>
        <v>2600</v>
      </c>
    </row>
    <row r="111" spans="1:5" ht="15.75">
      <c r="A111" s="2" t="s">
        <v>610</v>
      </c>
      <c r="B111" s="8" t="s">
        <v>140</v>
      </c>
      <c r="C111" s="8" t="s">
        <v>385</v>
      </c>
      <c r="D111" s="8" t="s">
        <v>611</v>
      </c>
      <c r="E111" s="114">
        <v>2600</v>
      </c>
    </row>
    <row r="112" spans="1:5" ht="31.5">
      <c r="A112" s="2" t="s">
        <v>66</v>
      </c>
      <c r="B112" s="8" t="s">
        <v>140</v>
      </c>
      <c r="C112" s="8" t="s">
        <v>395</v>
      </c>
      <c r="D112" s="8"/>
      <c r="E112" s="114">
        <f>E113</f>
        <v>2831</v>
      </c>
    </row>
    <row r="113" spans="1:5" ht="31.5">
      <c r="A113" s="2" t="s">
        <v>612</v>
      </c>
      <c r="B113" s="8" t="s">
        <v>140</v>
      </c>
      <c r="C113" s="8" t="s">
        <v>396</v>
      </c>
      <c r="D113" s="8"/>
      <c r="E113" s="114">
        <f>E114</f>
        <v>2831</v>
      </c>
    </row>
    <row r="114" spans="1:5" ht="31.5">
      <c r="A114" s="2" t="s">
        <v>615</v>
      </c>
      <c r="B114" s="8" t="s">
        <v>140</v>
      </c>
      <c r="C114" s="8" t="s">
        <v>396</v>
      </c>
      <c r="D114" s="8" t="s">
        <v>616</v>
      </c>
      <c r="E114" s="114">
        <v>2831</v>
      </c>
    </row>
    <row r="115" spans="1:5" ht="63">
      <c r="A115" s="2" t="s">
        <v>67</v>
      </c>
      <c r="B115" s="8" t="s">
        <v>140</v>
      </c>
      <c r="C115" s="8" t="s">
        <v>397</v>
      </c>
      <c r="D115" s="8"/>
      <c r="E115" s="114">
        <f>E116</f>
        <v>1000</v>
      </c>
    </row>
    <row r="116" spans="1:5" ht="15.75">
      <c r="A116" s="2" t="s">
        <v>142</v>
      </c>
      <c r="B116" s="8" t="s">
        <v>140</v>
      </c>
      <c r="C116" s="8" t="s">
        <v>401</v>
      </c>
      <c r="D116" s="8"/>
      <c r="E116" s="114">
        <f>E117</f>
        <v>1000</v>
      </c>
    </row>
    <row r="117" spans="1:5" ht="32.25" customHeight="1">
      <c r="A117" s="2" t="s">
        <v>638</v>
      </c>
      <c r="B117" s="8" t="s">
        <v>140</v>
      </c>
      <c r="C117" s="8" t="s">
        <v>401</v>
      </c>
      <c r="D117" s="8" t="s">
        <v>609</v>
      </c>
      <c r="E117" s="114">
        <v>1000</v>
      </c>
    </row>
    <row r="118" spans="1:5" ht="15.75">
      <c r="A118" s="2" t="s">
        <v>389</v>
      </c>
      <c r="B118" s="8" t="s">
        <v>140</v>
      </c>
      <c r="C118" s="8" t="s">
        <v>386</v>
      </c>
      <c r="D118" s="8"/>
      <c r="E118" s="114">
        <f>E119</f>
        <v>500</v>
      </c>
    </row>
    <row r="119" spans="1:5" ht="31.5">
      <c r="A119" s="2" t="s">
        <v>392</v>
      </c>
      <c r="B119" s="8" t="s">
        <v>140</v>
      </c>
      <c r="C119" s="8" t="s">
        <v>387</v>
      </c>
      <c r="D119" s="8"/>
      <c r="E119" s="114">
        <f>E120</f>
        <v>500</v>
      </c>
    </row>
    <row r="120" spans="1:5" ht="15.75">
      <c r="A120" s="2" t="s">
        <v>142</v>
      </c>
      <c r="B120" s="8" t="s">
        <v>140</v>
      </c>
      <c r="C120" s="8" t="s">
        <v>388</v>
      </c>
      <c r="D120" s="8"/>
      <c r="E120" s="114">
        <f>E121</f>
        <v>500</v>
      </c>
    </row>
    <row r="121" spans="1:5" ht="15.75">
      <c r="A121" s="2" t="s">
        <v>610</v>
      </c>
      <c r="B121" s="8" t="s">
        <v>140</v>
      </c>
      <c r="C121" s="8" t="s">
        <v>388</v>
      </c>
      <c r="D121" s="8" t="s">
        <v>611</v>
      </c>
      <c r="E121" s="114">
        <v>500</v>
      </c>
    </row>
    <row r="122" spans="1:5" ht="24.75" customHeight="1">
      <c r="A122" s="117" t="s">
        <v>393</v>
      </c>
      <c r="B122" s="8" t="s">
        <v>140</v>
      </c>
      <c r="C122" s="42" t="s">
        <v>390</v>
      </c>
      <c r="D122" s="42"/>
      <c r="E122" s="270">
        <f>E123</f>
        <v>1810.6</v>
      </c>
    </row>
    <row r="123" spans="1:5" ht="31.5">
      <c r="A123" s="2" t="s">
        <v>100</v>
      </c>
      <c r="B123" s="8" t="s">
        <v>140</v>
      </c>
      <c r="C123" s="8" t="s">
        <v>391</v>
      </c>
      <c r="D123" s="8"/>
      <c r="E123" s="114">
        <f>E124+E126</f>
        <v>1810.6</v>
      </c>
    </row>
    <row r="124" spans="1:5" ht="47.25">
      <c r="A124" s="2" t="s">
        <v>649</v>
      </c>
      <c r="B124" s="8" t="s">
        <v>140</v>
      </c>
      <c r="C124" s="8" t="s">
        <v>399</v>
      </c>
      <c r="D124" s="8"/>
      <c r="E124" s="114">
        <f>E125</f>
        <v>672.4</v>
      </c>
    </row>
    <row r="125" spans="1:5" ht="31.5">
      <c r="A125" s="2" t="s">
        <v>638</v>
      </c>
      <c r="B125" s="8" t="s">
        <v>140</v>
      </c>
      <c r="C125" s="8" t="s">
        <v>399</v>
      </c>
      <c r="D125" s="8" t="s">
        <v>609</v>
      </c>
      <c r="E125" s="114">
        <v>672.4</v>
      </c>
    </row>
    <row r="126" spans="1:5" ht="31.5">
      <c r="A126" s="2" t="s">
        <v>650</v>
      </c>
      <c r="B126" s="8" t="s">
        <v>140</v>
      </c>
      <c r="C126" s="8" t="s">
        <v>400</v>
      </c>
      <c r="D126" s="8"/>
      <c r="E126" s="114">
        <f>E127</f>
        <v>1138.2</v>
      </c>
    </row>
    <row r="127" spans="1:5" ht="31.5">
      <c r="A127" s="2" t="s">
        <v>638</v>
      </c>
      <c r="B127" s="8" t="s">
        <v>140</v>
      </c>
      <c r="C127" s="8" t="s">
        <v>400</v>
      </c>
      <c r="D127" s="8" t="s">
        <v>609</v>
      </c>
      <c r="E127" s="114">
        <v>1138.2</v>
      </c>
    </row>
    <row r="128" spans="1:5" ht="63">
      <c r="A128" s="2" t="s">
        <v>300</v>
      </c>
      <c r="B128" s="8" t="s">
        <v>140</v>
      </c>
      <c r="C128" s="8" t="s">
        <v>301</v>
      </c>
      <c r="D128" s="8"/>
      <c r="E128" s="114">
        <f>E129</f>
        <v>2500</v>
      </c>
    </row>
    <row r="129" spans="1:5" ht="63">
      <c r="A129" s="2" t="s">
        <v>1084</v>
      </c>
      <c r="B129" s="8" t="s">
        <v>140</v>
      </c>
      <c r="C129" s="8" t="s">
        <v>303</v>
      </c>
      <c r="D129" s="8"/>
      <c r="E129" s="114">
        <f>E130</f>
        <v>2500</v>
      </c>
    </row>
    <row r="130" spans="1:5" ht="31.5">
      <c r="A130" s="2" t="s">
        <v>404</v>
      </c>
      <c r="B130" s="8" t="s">
        <v>140</v>
      </c>
      <c r="C130" s="8" t="s">
        <v>405</v>
      </c>
      <c r="D130" s="8"/>
      <c r="E130" s="114">
        <f>E131</f>
        <v>2500</v>
      </c>
    </row>
    <row r="131" spans="1:5" ht="31.5">
      <c r="A131" s="2" t="s">
        <v>224</v>
      </c>
      <c r="B131" s="8" t="s">
        <v>140</v>
      </c>
      <c r="C131" s="8" t="s">
        <v>405</v>
      </c>
      <c r="D131" s="8" t="s">
        <v>622</v>
      </c>
      <c r="E131" s="114">
        <v>2500</v>
      </c>
    </row>
    <row r="132" spans="1:5" ht="15.75">
      <c r="A132" s="2" t="s">
        <v>627</v>
      </c>
      <c r="B132" s="8" t="s">
        <v>626</v>
      </c>
      <c r="C132" s="44"/>
      <c r="D132" s="44"/>
      <c r="E132" s="114">
        <f>E133</f>
        <v>270</v>
      </c>
    </row>
    <row r="133" spans="1:5" ht="47.25">
      <c r="A133" s="2" t="s">
        <v>3</v>
      </c>
      <c r="B133" s="8" t="s">
        <v>626</v>
      </c>
      <c r="C133" s="34" t="s">
        <v>311</v>
      </c>
      <c r="D133" s="34"/>
      <c r="E133" s="114">
        <f>E134</f>
        <v>270</v>
      </c>
    </row>
    <row r="134" spans="1:5" ht="31.5">
      <c r="A134" s="2" t="s">
        <v>314</v>
      </c>
      <c r="B134" s="8" t="s">
        <v>626</v>
      </c>
      <c r="C134" s="34" t="s">
        <v>315</v>
      </c>
      <c r="D134" s="34"/>
      <c r="E134" s="114">
        <f>E135</f>
        <v>270</v>
      </c>
    </row>
    <row r="135" spans="1:5" ht="15.75">
      <c r="A135" s="2" t="s">
        <v>628</v>
      </c>
      <c r="B135" s="8" t="s">
        <v>626</v>
      </c>
      <c r="C135" s="34" t="s">
        <v>316</v>
      </c>
      <c r="D135" s="44"/>
      <c r="E135" s="114">
        <f>E136</f>
        <v>270</v>
      </c>
    </row>
    <row r="136" spans="1:5" ht="15.75">
      <c r="A136" s="2" t="s">
        <v>610</v>
      </c>
      <c r="B136" s="8" t="s">
        <v>626</v>
      </c>
      <c r="C136" s="34" t="s">
        <v>316</v>
      </c>
      <c r="D136" s="8" t="s">
        <v>611</v>
      </c>
      <c r="E136" s="114">
        <v>270</v>
      </c>
    </row>
    <row r="137" spans="1:5" ht="15.75">
      <c r="A137" s="2" t="s">
        <v>465</v>
      </c>
      <c r="B137" s="8" t="s">
        <v>29</v>
      </c>
      <c r="C137" s="34"/>
      <c r="D137" s="8"/>
      <c r="E137" s="114">
        <f>E138</f>
        <v>87324</v>
      </c>
    </row>
    <row r="138" spans="1:5" ht="47.25">
      <c r="A138" s="2" t="s">
        <v>3</v>
      </c>
      <c r="B138" s="8" t="s">
        <v>29</v>
      </c>
      <c r="C138" s="34" t="s">
        <v>311</v>
      </c>
      <c r="D138" s="8"/>
      <c r="E138" s="114">
        <f>E139</f>
        <v>87324</v>
      </c>
    </row>
    <row r="139" spans="1:5" ht="31.5">
      <c r="A139" s="2" t="s">
        <v>652</v>
      </c>
      <c r="B139" s="8" t="s">
        <v>29</v>
      </c>
      <c r="C139" s="34" t="s">
        <v>312</v>
      </c>
      <c r="D139" s="8"/>
      <c r="E139" s="114">
        <f>E140+E143</f>
        <v>87324</v>
      </c>
    </row>
    <row r="140" spans="1:5" ht="15.75">
      <c r="A140" s="2" t="s">
        <v>533</v>
      </c>
      <c r="B140" s="8" t="s">
        <v>29</v>
      </c>
      <c r="C140" s="8" t="s">
        <v>313</v>
      </c>
      <c r="D140" s="8"/>
      <c r="E140" s="114">
        <f>E141+E142</f>
        <v>32184</v>
      </c>
    </row>
    <row r="141" spans="1:5" ht="31.5">
      <c r="A141" s="2" t="s">
        <v>638</v>
      </c>
      <c r="B141" s="8" t="s">
        <v>29</v>
      </c>
      <c r="C141" s="8" t="s">
        <v>313</v>
      </c>
      <c r="D141" s="8" t="s">
        <v>609</v>
      </c>
      <c r="E141" s="114">
        <v>27194</v>
      </c>
    </row>
    <row r="142" spans="1:5" ht="15.75">
      <c r="A142" s="2" t="s">
        <v>466</v>
      </c>
      <c r="B142" s="8" t="s">
        <v>29</v>
      </c>
      <c r="C142" s="8" t="s">
        <v>313</v>
      </c>
      <c r="D142" s="8" t="s">
        <v>618</v>
      </c>
      <c r="E142" s="114">
        <v>4990</v>
      </c>
    </row>
    <row r="143" spans="1:5" ht="31.5">
      <c r="A143" s="2" t="s">
        <v>668</v>
      </c>
      <c r="B143" s="8" t="s">
        <v>29</v>
      </c>
      <c r="C143" s="8" t="s">
        <v>669</v>
      </c>
      <c r="D143" s="8"/>
      <c r="E143" s="114">
        <f>E144</f>
        <v>55140</v>
      </c>
    </row>
    <row r="144" spans="1:5" ht="31.5">
      <c r="A144" s="2" t="s">
        <v>638</v>
      </c>
      <c r="B144" s="8" t="s">
        <v>29</v>
      </c>
      <c r="C144" s="8" t="s">
        <v>669</v>
      </c>
      <c r="D144" s="8" t="s">
        <v>609</v>
      </c>
      <c r="E144" s="114">
        <v>55140</v>
      </c>
    </row>
    <row r="145" spans="1:5" ht="15.75">
      <c r="A145" s="2" t="s">
        <v>22</v>
      </c>
      <c r="B145" s="8" t="s">
        <v>629</v>
      </c>
      <c r="C145" s="8"/>
      <c r="D145" s="8"/>
      <c r="E145" s="114">
        <f>E146+E150</f>
        <v>17516</v>
      </c>
    </row>
    <row r="146" spans="1:5" ht="47.25">
      <c r="A146" s="2" t="s">
        <v>0</v>
      </c>
      <c r="B146" s="8" t="s">
        <v>629</v>
      </c>
      <c r="C146" s="8" t="s">
        <v>271</v>
      </c>
      <c r="D146" s="8"/>
      <c r="E146" s="114">
        <f>E147</f>
        <v>2200</v>
      </c>
    </row>
    <row r="147" spans="1:5" ht="31.5">
      <c r="A147" s="2" t="s">
        <v>654</v>
      </c>
      <c r="B147" s="8" t="s">
        <v>629</v>
      </c>
      <c r="C147" s="8" t="s">
        <v>272</v>
      </c>
      <c r="D147" s="8"/>
      <c r="E147" s="114">
        <f>E148</f>
        <v>2200</v>
      </c>
    </row>
    <row r="148" spans="1:5" ht="15.75">
      <c r="A148" s="2" t="s">
        <v>460</v>
      </c>
      <c r="B148" s="8" t="s">
        <v>629</v>
      </c>
      <c r="C148" s="8" t="s">
        <v>74</v>
      </c>
      <c r="D148" s="8"/>
      <c r="E148" s="114">
        <f>E149</f>
        <v>2200</v>
      </c>
    </row>
    <row r="149" spans="1:5" ht="15.75">
      <c r="A149" s="2" t="s">
        <v>610</v>
      </c>
      <c r="B149" s="8" t="s">
        <v>629</v>
      </c>
      <c r="C149" s="8" t="s">
        <v>74</v>
      </c>
      <c r="D149" s="8" t="s">
        <v>611</v>
      </c>
      <c r="E149" s="114">
        <v>2200</v>
      </c>
    </row>
    <row r="150" spans="1:5" ht="54" customHeight="1">
      <c r="A150" s="2" t="s">
        <v>300</v>
      </c>
      <c r="B150" s="8" t="s">
        <v>629</v>
      </c>
      <c r="C150" s="8" t="s">
        <v>301</v>
      </c>
      <c r="D150" s="7"/>
      <c r="E150" s="114">
        <f>E151+E156</f>
        <v>15316</v>
      </c>
    </row>
    <row r="151" spans="1:5" ht="31.5">
      <c r="A151" s="2" t="s">
        <v>61</v>
      </c>
      <c r="B151" s="8" t="s">
        <v>629</v>
      </c>
      <c r="C151" s="8" t="s">
        <v>65</v>
      </c>
      <c r="D151" s="7"/>
      <c r="E151" s="114">
        <f>E154+E152</f>
        <v>1820</v>
      </c>
    </row>
    <row r="152" spans="1:5" ht="15.75">
      <c r="A152" s="2" t="s">
        <v>406</v>
      </c>
      <c r="B152" s="8" t="s">
        <v>629</v>
      </c>
      <c r="C152" s="8" t="s">
        <v>407</v>
      </c>
      <c r="D152" s="8"/>
      <c r="E152" s="114">
        <f>E153</f>
        <v>1500</v>
      </c>
    </row>
    <row r="153" spans="1:5" ht="31.5">
      <c r="A153" s="2" t="s">
        <v>638</v>
      </c>
      <c r="B153" s="8" t="s">
        <v>629</v>
      </c>
      <c r="C153" s="8" t="s">
        <v>407</v>
      </c>
      <c r="D153" s="8" t="s">
        <v>609</v>
      </c>
      <c r="E153" s="114">
        <v>1500</v>
      </c>
    </row>
    <row r="154" spans="1:5" ht="47.25">
      <c r="A154" s="2" t="s">
        <v>104</v>
      </c>
      <c r="B154" s="8" t="s">
        <v>629</v>
      </c>
      <c r="C154" s="8" t="s">
        <v>410</v>
      </c>
      <c r="D154" s="8"/>
      <c r="E154" s="114">
        <f>E155</f>
        <v>320</v>
      </c>
    </row>
    <row r="155" spans="1:5" ht="31.5">
      <c r="A155" s="2" t="s">
        <v>638</v>
      </c>
      <c r="B155" s="8" t="s">
        <v>629</v>
      </c>
      <c r="C155" s="8" t="s">
        <v>410</v>
      </c>
      <c r="D155" s="8" t="s">
        <v>609</v>
      </c>
      <c r="E155" s="114">
        <v>320</v>
      </c>
    </row>
    <row r="156" spans="1:5" ht="31.5">
      <c r="A156" s="2" t="s">
        <v>109</v>
      </c>
      <c r="B156" s="8" t="s">
        <v>629</v>
      </c>
      <c r="C156" s="8" t="s">
        <v>110</v>
      </c>
      <c r="D156" s="8"/>
      <c r="E156" s="114">
        <f>E157</f>
        <v>13496</v>
      </c>
    </row>
    <row r="157" spans="1:5" ht="15.75">
      <c r="A157" s="2" t="s">
        <v>111</v>
      </c>
      <c r="B157" s="8" t="s">
        <v>629</v>
      </c>
      <c r="C157" s="8" t="s">
        <v>112</v>
      </c>
      <c r="D157" s="8"/>
      <c r="E157" s="114">
        <f>E158</f>
        <v>13496</v>
      </c>
    </row>
    <row r="158" spans="1:5" ht="31.5">
      <c r="A158" s="2" t="s">
        <v>638</v>
      </c>
      <c r="B158" s="8" t="s">
        <v>629</v>
      </c>
      <c r="C158" s="8" t="s">
        <v>112</v>
      </c>
      <c r="D158" s="8" t="s">
        <v>609</v>
      </c>
      <c r="E158" s="114">
        <v>13496</v>
      </c>
    </row>
    <row r="159" spans="1:5" s="38" customFormat="1" ht="15.75">
      <c r="A159" s="116" t="s">
        <v>537</v>
      </c>
      <c r="B159" s="6" t="s">
        <v>535</v>
      </c>
      <c r="C159" s="6"/>
      <c r="D159" s="6"/>
      <c r="E159" s="16">
        <f>E160+E168+E203+E194</f>
        <v>81846.27500000001</v>
      </c>
    </row>
    <row r="160" spans="1:5" s="38" customFormat="1" ht="15.75">
      <c r="A160" s="2" t="s">
        <v>572</v>
      </c>
      <c r="B160" s="8" t="s">
        <v>571</v>
      </c>
      <c r="C160" s="8"/>
      <c r="D160" s="8"/>
      <c r="E160" s="114">
        <f>E161</f>
        <v>1550</v>
      </c>
    </row>
    <row r="161" spans="1:5" s="38" customFormat="1" ht="63">
      <c r="A161" s="2" t="s">
        <v>300</v>
      </c>
      <c r="B161" s="8" t="s">
        <v>571</v>
      </c>
      <c r="C161" s="8" t="s">
        <v>301</v>
      </c>
      <c r="D161" s="8"/>
      <c r="E161" s="114">
        <f>E162+E165</f>
        <v>1550</v>
      </c>
    </row>
    <row r="162" spans="1:5" s="38" customFormat="1" ht="31.5">
      <c r="A162" s="2" t="s">
        <v>333</v>
      </c>
      <c r="B162" s="8" t="s">
        <v>571</v>
      </c>
      <c r="C162" s="8" t="s">
        <v>334</v>
      </c>
      <c r="D162" s="8"/>
      <c r="E162" s="114">
        <f>E163</f>
        <v>1050</v>
      </c>
    </row>
    <row r="163" spans="1:5" s="38" customFormat="1" ht="31.5">
      <c r="A163" s="2" t="s">
        <v>573</v>
      </c>
      <c r="B163" s="8" t="s">
        <v>571</v>
      </c>
      <c r="C163" s="8" t="s">
        <v>62</v>
      </c>
      <c r="D163" s="8"/>
      <c r="E163" s="114">
        <f>E164</f>
        <v>1050</v>
      </c>
    </row>
    <row r="164" spans="1:5" s="38" customFormat="1" ht="31.5">
      <c r="A164" s="2" t="s">
        <v>638</v>
      </c>
      <c r="B164" s="8" t="s">
        <v>571</v>
      </c>
      <c r="C164" s="8" t="s">
        <v>62</v>
      </c>
      <c r="D164" s="8" t="s">
        <v>609</v>
      </c>
      <c r="E164" s="114">
        <v>1050</v>
      </c>
    </row>
    <row r="165" spans="1:5" s="38" customFormat="1" ht="47.25">
      <c r="A165" s="2" t="s">
        <v>1085</v>
      </c>
      <c r="B165" s="8" t="s">
        <v>571</v>
      </c>
      <c r="C165" s="8" t="s">
        <v>1086</v>
      </c>
      <c r="D165" s="8"/>
      <c r="E165" s="114">
        <f>E166</f>
        <v>500</v>
      </c>
    </row>
    <row r="166" spans="1:5" s="38" customFormat="1" ht="15.75">
      <c r="A166" s="2" t="s">
        <v>1087</v>
      </c>
      <c r="B166" s="8" t="s">
        <v>571</v>
      </c>
      <c r="C166" s="8" t="s">
        <v>1088</v>
      </c>
      <c r="D166" s="8"/>
      <c r="E166" s="114">
        <f>E167</f>
        <v>500</v>
      </c>
    </row>
    <row r="167" spans="1:5" s="38" customFormat="1" ht="15.75">
      <c r="A167" s="2" t="s">
        <v>466</v>
      </c>
      <c r="B167" s="8" t="s">
        <v>571</v>
      </c>
      <c r="C167" s="8" t="s">
        <v>1088</v>
      </c>
      <c r="D167" s="8" t="s">
        <v>618</v>
      </c>
      <c r="E167" s="114">
        <v>500</v>
      </c>
    </row>
    <row r="168" spans="1:5" ht="15.75">
      <c r="A168" s="2" t="s">
        <v>538</v>
      </c>
      <c r="B168" s="8" t="s">
        <v>536</v>
      </c>
      <c r="C168" s="8"/>
      <c r="D168" s="8"/>
      <c r="E168" s="114">
        <f>E169</f>
        <v>48718.475000000006</v>
      </c>
    </row>
    <row r="169" spans="1:5" s="38" customFormat="1" ht="48.75" customHeight="1">
      <c r="A169" s="2" t="s">
        <v>300</v>
      </c>
      <c r="B169" s="8" t="s">
        <v>536</v>
      </c>
      <c r="C169" s="8" t="s">
        <v>301</v>
      </c>
      <c r="D169" s="8"/>
      <c r="E169" s="114">
        <f>E175+E185+E170+E180</f>
        <v>48718.475000000006</v>
      </c>
    </row>
    <row r="170" spans="1:5" s="38" customFormat="1" ht="33.75" customHeight="1">
      <c r="A170" s="2" t="s">
        <v>655</v>
      </c>
      <c r="B170" s="8" t="s">
        <v>536</v>
      </c>
      <c r="C170" s="8" t="s">
        <v>302</v>
      </c>
      <c r="D170" s="8"/>
      <c r="E170" s="114">
        <f>E171+E173</f>
        <v>7425.4</v>
      </c>
    </row>
    <row r="171" spans="1:5" s="38" customFormat="1" ht="19.5" customHeight="1">
      <c r="A171" s="2" t="s">
        <v>675</v>
      </c>
      <c r="B171" s="8" t="s">
        <v>536</v>
      </c>
      <c r="C171" s="8" t="s">
        <v>674</v>
      </c>
      <c r="D171" s="8"/>
      <c r="E171" s="114">
        <f>E172</f>
        <v>4225.4</v>
      </c>
    </row>
    <row r="172" spans="1:5" s="38" customFormat="1" ht="30.75" customHeight="1">
      <c r="A172" s="2" t="s">
        <v>404</v>
      </c>
      <c r="B172" s="8" t="s">
        <v>536</v>
      </c>
      <c r="C172" s="8" t="s">
        <v>674</v>
      </c>
      <c r="D172" s="8" t="s">
        <v>622</v>
      </c>
      <c r="E172" s="114">
        <v>4225.4</v>
      </c>
    </row>
    <row r="173" spans="1:5" s="38" customFormat="1" ht="31.5" customHeight="1">
      <c r="A173" s="2" t="s">
        <v>404</v>
      </c>
      <c r="B173" s="8" t="s">
        <v>536</v>
      </c>
      <c r="C173" s="8" t="s">
        <v>1089</v>
      </c>
      <c r="D173" s="8"/>
      <c r="E173" s="114">
        <f>E174</f>
        <v>3200</v>
      </c>
    </row>
    <row r="174" spans="1:5" s="38" customFormat="1" ht="28.5" customHeight="1">
      <c r="A174" s="2" t="s">
        <v>224</v>
      </c>
      <c r="B174" s="8" t="s">
        <v>536</v>
      </c>
      <c r="C174" s="8" t="s">
        <v>1089</v>
      </c>
      <c r="D174" s="8" t="s">
        <v>622</v>
      </c>
      <c r="E174" s="114">
        <v>3200</v>
      </c>
    </row>
    <row r="175" spans="1:5" s="38" customFormat="1" ht="63">
      <c r="A175" s="2" t="s">
        <v>651</v>
      </c>
      <c r="B175" s="8" t="s">
        <v>536</v>
      </c>
      <c r="C175" s="8" t="s">
        <v>303</v>
      </c>
      <c r="D175" s="8"/>
      <c r="E175" s="114">
        <f>E178+E176</f>
        <v>20721.4</v>
      </c>
    </row>
    <row r="176" spans="1:5" s="38" customFormat="1" ht="15.75">
      <c r="A176" s="2" t="s">
        <v>47</v>
      </c>
      <c r="B176" s="8" t="s">
        <v>536</v>
      </c>
      <c r="C176" s="8" t="s">
        <v>1090</v>
      </c>
      <c r="D176" s="8"/>
      <c r="E176" s="114">
        <f>E177</f>
        <v>131</v>
      </c>
    </row>
    <row r="177" spans="1:5" s="38" customFormat="1" ht="31.5">
      <c r="A177" s="2" t="s">
        <v>638</v>
      </c>
      <c r="B177" s="8" t="s">
        <v>536</v>
      </c>
      <c r="C177" s="8" t="s">
        <v>1090</v>
      </c>
      <c r="D177" s="8" t="s">
        <v>609</v>
      </c>
      <c r="E177" s="114">
        <v>131</v>
      </c>
    </row>
    <row r="178" spans="1:5" s="38" customFormat="1" ht="31.5">
      <c r="A178" s="2" t="s">
        <v>404</v>
      </c>
      <c r="B178" s="8" t="s">
        <v>536</v>
      </c>
      <c r="C178" s="8" t="s">
        <v>405</v>
      </c>
      <c r="D178" s="8"/>
      <c r="E178" s="114">
        <f>E179</f>
        <v>20590.4</v>
      </c>
    </row>
    <row r="179" spans="1:5" s="38" customFormat="1" ht="31.5">
      <c r="A179" s="2" t="s">
        <v>224</v>
      </c>
      <c r="B179" s="8" t="s">
        <v>536</v>
      </c>
      <c r="C179" s="8" t="s">
        <v>405</v>
      </c>
      <c r="D179" s="8" t="s">
        <v>622</v>
      </c>
      <c r="E179" s="114">
        <v>20590.4</v>
      </c>
    </row>
    <row r="180" spans="1:5" s="38" customFormat="1" ht="31.5">
      <c r="A180" s="2" t="s">
        <v>306</v>
      </c>
      <c r="B180" s="8" t="s">
        <v>536</v>
      </c>
      <c r="C180" s="8" t="s">
        <v>307</v>
      </c>
      <c r="D180" s="8"/>
      <c r="E180" s="114">
        <f>E183+E181</f>
        <v>19741.675</v>
      </c>
    </row>
    <row r="181" spans="1:5" s="38" customFormat="1" ht="31.5">
      <c r="A181" s="2" t="s">
        <v>404</v>
      </c>
      <c r="B181" s="8" t="s">
        <v>536</v>
      </c>
      <c r="C181" s="8" t="s">
        <v>1091</v>
      </c>
      <c r="D181" s="8"/>
      <c r="E181" s="114">
        <f>E182</f>
        <v>8592.675</v>
      </c>
    </row>
    <row r="182" spans="1:5" s="38" customFormat="1" ht="31.5">
      <c r="A182" s="2" t="s">
        <v>224</v>
      </c>
      <c r="B182" s="8" t="s">
        <v>536</v>
      </c>
      <c r="C182" s="8" t="s">
        <v>1091</v>
      </c>
      <c r="D182" s="8" t="s">
        <v>622</v>
      </c>
      <c r="E182" s="114">
        <v>8592.675</v>
      </c>
    </row>
    <row r="183" spans="1:5" s="38" customFormat="1" ht="31.5">
      <c r="A183" s="2" t="s">
        <v>46</v>
      </c>
      <c r="B183" s="8" t="s">
        <v>536</v>
      </c>
      <c r="C183" s="8" t="s">
        <v>43</v>
      </c>
      <c r="D183" s="8"/>
      <c r="E183" s="114">
        <f>E184</f>
        <v>11149</v>
      </c>
    </row>
    <row r="184" spans="1:5" s="38" customFormat="1" ht="31.5">
      <c r="A184" s="2" t="s">
        <v>224</v>
      </c>
      <c r="B184" s="8" t="s">
        <v>536</v>
      </c>
      <c r="C184" s="8" t="s">
        <v>43</v>
      </c>
      <c r="D184" s="8" t="s">
        <v>622</v>
      </c>
      <c r="E184" s="114">
        <v>11149</v>
      </c>
    </row>
    <row r="185" spans="1:5" s="38" customFormat="1" ht="31.5">
      <c r="A185" s="2" t="s">
        <v>333</v>
      </c>
      <c r="B185" s="8" t="s">
        <v>536</v>
      </c>
      <c r="C185" s="8" t="s">
        <v>334</v>
      </c>
      <c r="D185" s="8"/>
      <c r="E185" s="114">
        <f>E186+E188+E190+E192</f>
        <v>830</v>
      </c>
    </row>
    <row r="186" spans="1:5" s="38" customFormat="1" ht="15.75">
      <c r="A186" s="2" t="s">
        <v>47</v>
      </c>
      <c r="B186" s="8" t="s">
        <v>536</v>
      </c>
      <c r="C186" s="8" t="s">
        <v>44</v>
      </c>
      <c r="D186" s="8"/>
      <c r="E186" s="114">
        <f>E187</f>
        <v>347.27</v>
      </c>
    </row>
    <row r="187" spans="1:5" s="38" customFormat="1" ht="31.5">
      <c r="A187" s="2" t="s">
        <v>638</v>
      </c>
      <c r="B187" s="8" t="s">
        <v>536</v>
      </c>
      <c r="C187" s="8" t="s">
        <v>44</v>
      </c>
      <c r="D187" s="8" t="s">
        <v>609</v>
      </c>
      <c r="E187" s="114">
        <v>347.27</v>
      </c>
    </row>
    <row r="188" spans="1:5" s="38" customFormat="1" ht="31.5">
      <c r="A188" s="2" t="s">
        <v>1092</v>
      </c>
      <c r="B188" s="8" t="s">
        <v>536</v>
      </c>
      <c r="C188" s="8" t="s">
        <v>1093</v>
      </c>
      <c r="D188" s="8"/>
      <c r="E188" s="114">
        <f>E189</f>
        <v>182.73</v>
      </c>
    </row>
    <row r="189" spans="1:5" s="38" customFormat="1" ht="31.5">
      <c r="A189" s="2" t="s">
        <v>638</v>
      </c>
      <c r="B189" s="8" t="s">
        <v>536</v>
      </c>
      <c r="C189" s="8" t="s">
        <v>1093</v>
      </c>
      <c r="D189" s="8" t="s">
        <v>609</v>
      </c>
      <c r="E189" s="114">
        <v>182.73</v>
      </c>
    </row>
    <row r="190" spans="1:5" s="38" customFormat="1" ht="31.5">
      <c r="A190" s="2" t="s">
        <v>1094</v>
      </c>
      <c r="B190" s="8" t="s">
        <v>536</v>
      </c>
      <c r="C190" s="8" t="s">
        <v>1095</v>
      </c>
      <c r="D190" s="8"/>
      <c r="E190" s="114">
        <f>E191</f>
        <v>150</v>
      </c>
    </row>
    <row r="191" spans="1:5" s="38" customFormat="1" ht="31.5">
      <c r="A191" s="2" t="s">
        <v>638</v>
      </c>
      <c r="B191" s="8" t="s">
        <v>536</v>
      </c>
      <c r="C191" s="8" t="s">
        <v>1095</v>
      </c>
      <c r="D191" s="8" t="s">
        <v>609</v>
      </c>
      <c r="E191" s="114">
        <v>150</v>
      </c>
    </row>
    <row r="192" spans="1:5" s="38" customFormat="1" ht="31.5">
      <c r="A192" s="2" t="s">
        <v>1096</v>
      </c>
      <c r="B192" s="8" t="s">
        <v>536</v>
      </c>
      <c r="C192" s="8" t="s">
        <v>1097</v>
      </c>
      <c r="D192" s="8"/>
      <c r="E192" s="114">
        <f>E193</f>
        <v>150</v>
      </c>
    </row>
    <row r="193" spans="1:5" s="38" customFormat="1" ht="31.5">
      <c r="A193" s="2" t="s">
        <v>638</v>
      </c>
      <c r="B193" s="8" t="s">
        <v>536</v>
      </c>
      <c r="C193" s="8" t="s">
        <v>1097</v>
      </c>
      <c r="D193" s="8" t="s">
        <v>609</v>
      </c>
      <c r="E193" s="114">
        <v>150</v>
      </c>
    </row>
    <row r="194" spans="1:5" s="38" customFormat="1" ht="15.75">
      <c r="A194" s="2" t="s">
        <v>567</v>
      </c>
      <c r="B194" s="8" t="s">
        <v>566</v>
      </c>
      <c r="C194" s="8"/>
      <c r="D194" s="8"/>
      <c r="E194" s="114">
        <f>E195</f>
        <v>23477.800000000003</v>
      </c>
    </row>
    <row r="195" spans="1:5" s="38" customFormat="1" ht="63">
      <c r="A195" s="2" t="s">
        <v>300</v>
      </c>
      <c r="B195" s="8" t="s">
        <v>566</v>
      </c>
      <c r="C195" s="8" t="s">
        <v>301</v>
      </c>
      <c r="D195" s="8"/>
      <c r="E195" s="114">
        <f>E196</f>
        <v>23477.800000000003</v>
      </c>
    </row>
    <row r="196" spans="1:5" s="38" customFormat="1" ht="47.25">
      <c r="A196" s="2" t="s">
        <v>69</v>
      </c>
      <c r="B196" s="8" t="s">
        <v>566</v>
      </c>
      <c r="C196" s="8" t="s">
        <v>304</v>
      </c>
      <c r="D196" s="8"/>
      <c r="E196" s="114">
        <f>E197+E199+E201</f>
        <v>23477.800000000003</v>
      </c>
    </row>
    <row r="197" spans="1:5" s="38" customFormat="1" ht="21" customHeight="1">
      <c r="A197" s="2" t="s">
        <v>915</v>
      </c>
      <c r="B197" s="8" t="s">
        <v>566</v>
      </c>
      <c r="C197" s="8" t="s">
        <v>677</v>
      </c>
      <c r="D197" s="8"/>
      <c r="E197" s="114">
        <f>E198</f>
        <v>21667.9</v>
      </c>
    </row>
    <row r="198" spans="1:5" s="38" customFormat="1" ht="31.5">
      <c r="A198" s="2" t="s">
        <v>638</v>
      </c>
      <c r="B198" s="8" t="s">
        <v>566</v>
      </c>
      <c r="C198" s="8" t="s">
        <v>677</v>
      </c>
      <c r="D198" s="8" t="s">
        <v>609</v>
      </c>
      <c r="E198" s="114">
        <v>21667.9</v>
      </c>
    </row>
    <row r="199" spans="1:5" s="38" customFormat="1" ht="31.5">
      <c r="A199" s="2" t="s">
        <v>914</v>
      </c>
      <c r="B199" s="8" t="s">
        <v>566</v>
      </c>
      <c r="C199" s="8" t="s">
        <v>679</v>
      </c>
      <c r="D199" s="8"/>
      <c r="E199" s="114">
        <f>E200</f>
        <v>1250.9</v>
      </c>
    </row>
    <row r="200" spans="1:5" s="38" customFormat="1" ht="31.5">
      <c r="A200" s="2" t="s">
        <v>638</v>
      </c>
      <c r="B200" s="8" t="s">
        <v>566</v>
      </c>
      <c r="C200" s="8" t="s">
        <v>679</v>
      </c>
      <c r="D200" s="8" t="s">
        <v>609</v>
      </c>
      <c r="E200" s="114">
        <v>1250.9</v>
      </c>
    </row>
    <row r="201" spans="1:5" s="38" customFormat="1" ht="47.25">
      <c r="A201" s="2" t="s">
        <v>681</v>
      </c>
      <c r="B201" s="8" t="s">
        <v>566</v>
      </c>
      <c r="C201" s="8" t="s">
        <v>1098</v>
      </c>
      <c r="D201" s="8"/>
      <c r="E201" s="114">
        <f>E202</f>
        <v>559</v>
      </c>
    </row>
    <row r="202" spans="1:5" s="38" customFormat="1" ht="15.75">
      <c r="A202" s="2" t="s">
        <v>466</v>
      </c>
      <c r="B202" s="8" t="s">
        <v>566</v>
      </c>
      <c r="C202" s="8" t="s">
        <v>1098</v>
      </c>
      <c r="D202" s="8" t="s">
        <v>618</v>
      </c>
      <c r="E202" s="114">
        <v>559</v>
      </c>
    </row>
    <row r="203" spans="1:5" ht="15.75">
      <c r="A203" s="2" t="s">
        <v>633</v>
      </c>
      <c r="B203" s="8" t="s">
        <v>632</v>
      </c>
      <c r="C203" s="8"/>
      <c r="D203" s="8"/>
      <c r="E203" s="114">
        <f>E204</f>
        <v>8100</v>
      </c>
    </row>
    <row r="204" spans="1:5" ht="63">
      <c r="A204" s="2" t="s">
        <v>300</v>
      </c>
      <c r="B204" s="8" t="s">
        <v>632</v>
      </c>
      <c r="C204" s="8" t="s">
        <v>301</v>
      </c>
      <c r="D204" s="8"/>
      <c r="E204" s="114">
        <f>E205</f>
        <v>8100</v>
      </c>
    </row>
    <row r="205" spans="1:5" ht="50.25" customHeight="1">
      <c r="A205" s="2" t="s">
        <v>69</v>
      </c>
      <c r="B205" s="8" t="s">
        <v>632</v>
      </c>
      <c r="C205" s="8" t="s">
        <v>304</v>
      </c>
      <c r="D205" s="8"/>
      <c r="E205" s="114">
        <f>E206</f>
        <v>8100</v>
      </c>
    </row>
    <row r="206" spans="1:5" ht="63">
      <c r="A206" s="2" t="s">
        <v>416</v>
      </c>
      <c r="B206" s="8" t="s">
        <v>632</v>
      </c>
      <c r="C206" s="8" t="s">
        <v>305</v>
      </c>
      <c r="D206" s="8"/>
      <c r="E206" s="114">
        <f>E207</f>
        <v>8100</v>
      </c>
    </row>
    <row r="207" spans="1:5" ht="15.75">
      <c r="A207" s="2" t="s">
        <v>466</v>
      </c>
      <c r="B207" s="8" t="s">
        <v>632</v>
      </c>
      <c r="C207" s="8" t="s">
        <v>305</v>
      </c>
      <c r="D207" s="8" t="s">
        <v>618</v>
      </c>
      <c r="E207" s="114">
        <v>8100</v>
      </c>
    </row>
    <row r="208" spans="1:5" ht="15.75">
      <c r="A208" s="116" t="s">
        <v>1099</v>
      </c>
      <c r="B208" s="6" t="s">
        <v>1100</v>
      </c>
      <c r="C208" s="8"/>
      <c r="D208" s="8"/>
      <c r="E208" s="16">
        <f>E209</f>
        <v>5000</v>
      </c>
    </row>
    <row r="209" spans="1:5" ht="15.75">
      <c r="A209" s="2" t="s">
        <v>1101</v>
      </c>
      <c r="B209" s="8" t="s">
        <v>1102</v>
      </c>
      <c r="C209" s="8"/>
      <c r="D209" s="8"/>
      <c r="E209" s="114">
        <f>E210</f>
        <v>5000</v>
      </c>
    </row>
    <row r="210" spans="1:5" ht="51.75" customHeight="1">
      <c r="A210" s="2" t="s">
        <v>300</v>
      </c>
      <c r="B210" s="8" t="s">
        <v>1102</v>
      </c>
      <c r="C210" s="8" t="s">
        <v>301</v>
      </c>
      <c r="D210" s="8"/>
      <c r="E210" s="114">
        <f>E211</f>
        <v>5000</v>
      </c>
    </row>
    <row r="211" spans="1:5" ht="47.25">
      <c r="A211" s="2" t="s">
        <v>69</v>
      </c>
      <c r="B211" s="8" t="s">
        <v>1102</v>
      </c>
      <c r="C211" s="8" t="s">
        <v>304</v>
      </c>
      <c r="D211" s="8"/>
      <c r="E211" s="114">
        <f>E212</f>
        <v>5000</v>
      </c>
    </row>
    <row r="212" spans="1:5" ht="15.75">
      <c r="A212" s="2" t="s">
        <v>1103</v>
      </c>
      <c r="B212" s="8" t="s">
        <v>1102</v>
      </c>
      <c r="C212" s="8" t="s">
        <v>1104</v>
      </c>
      <c r="D212" s="8"/>
      <c r="E212" s="114">
        <f>E213</f>
        <v>5000</v>
      </c>
    </row>
    <row r="213" spans="1:5" ht="31.5">
      <c r="A213" s="2" t="s">
        <v>638</v>
      </c>
      <c r="B213" s="8" t="s">
        <v>1102</v>
      </c>
      <c r="C213" s="8" t="s">
        <v>1104</v>
      </c>
      <c r="D213" s="8" t="s">
        <v>609</v>
      </c>
      <c r="E213" s="114">
        <v>5000</v>
      </c>
    </row>
    <row r="214" spans="1:5" ht="15.75">
      <c r="A214" s="116" t="s">
        <v>23</v>
      </c>
      <c r="B214" s="6" t="s">
        <v>489</v>
      </c>
      <c r="C214" s="6"/>
      <c r="D214" s="6"/>
      <c r="E214" s="16">
        <f>E215+E237+E293+E274+E259</f>
        <v>1096963.86</v>
      </c>
    </row>
    <row r="215" spans="1:5" ht="15.75">
      <c r="A215" s="2" t="s">
        <v>493</v>
      </c>
      <c r="B215" s="8" t="s">
        <v>490</v>
      </c>
      <c r="C215" s="8"/>
      <c r="D215" s="8"/>
      <c r="E215" s="114">
        <f>E216</f>
        <v>371496.66000000003</v>
      </c>
    </row>
    <row r="216" spans="1:5" ht="31.5">
      <c r="A216" s="2" t="s">
        <v>132</v>
      </c>
      <c r="B216" s="8" t="s">
        <v>490</v>
      </c>
      <c r="C216" s="8" t="s">
        <v>85</v>
      </c>
      <c r="D216" s="8"/>
      <c r="E216" s="114">
        <f>E217+E234</f>
        <v>371496.66000000003</v>
      </c>
    </row>
    <row r="217" spans="1:5" ht="31.5">
      <c r="A217" s="2" t="s">
        <v>233</v>
      </c>
      <c r="B217" s="8" t="s">
        <v>490</v>
      </c>
      <c r="C217" s="8" t="s">
        <v>86</v>
      </c>
      <c r="D217" s="8"/>
      <c r="E217" s="114">
        <f>E218+E220+E222+E224+E228+E230+E232+E226</f>
        <v>370155.66000000003</v>
      </c>
    </row>
    <row r="218" spans="1:5" ht="15.75">
      <c r="A218" s="2" t="s">
        <v>228</v>
      </c>
      <c r="B218" s="8" t="s">
        <v>490</v>
      </c>
      <c r="C218" s="8" t="s">
        <v>237</v>
      </c>
      <c r="D218" s="8"/>
      <c r="E218" s="114">
        <f>E219</f>
        <v>112329.37</v>
      </c>
    </row>
    <row r="219" spans="1:5" ht="31.5">
      <c r="A219" s="2" t="s">
        <v>615</v>
      </c>
      <c r="B219" s="8" t="s">
        <v>490</v>
      </c>
      <c r="C219" s="8" t="s">
        <v>237</v>
      </c>
      <c r="D219" s="8" t="s">
        <v>616</v>
      </c>
      <c r="E219" s="114">
        <v>112329.37</v>
      </c>
    </row>
    <row r="220" spans="1:5" ht="161.25" customHeight="1">
      <c r="A220" s="2" t="s">
        <v>658</v>
      </c>
      <c r="B220" s="8" t="s">
        <v>490</v>
      </c>
      <c r="C220" s="8" t="s">
        <v>234</v>
      </c>
      <c r="D220" s="8"/>
      <c r="E220" s="114">
        <f>E221</f>
        <v>185674.9</v>
      </c>
    </row>
    <row r="221" spans="1:5" ht="31.5">
      <c r="A221" s="2" t="s">
        <v>615</v>
      </c>
      <c r="B221" s="8" t="s">
        <v>490</v>
      </c>
      <c r="C221" s="8" t="s">
        <v>234</v>
      </c>
      <c r="D221" s="8" t="s">
        <v>616</v>
      </c>
      <c r="E221" s="114">
        <v>185674.9</v>
      </c>
    </row>
    <row r="222" spans="1:5" ht="189">
      <c r="A222" s="2" t="s">
        <v>7</v>
      </c>
      <c r="B222" s="8" t="s">
        <v>490</v>
      </c>
      <c r="C222" s="8" t="s">
        <v>235</v>
      </c>
      <c r="D222" s="8"/>
      <c r="E222" s="114">
        <f>E223</f>
        <v>2669.2</v>
      </c>
    </row>
    <row r="223" spans="1:5" ht="31.5">
      <c r="A223" s="2" t="s">
        <v>615</v>
      </c>
      <c r="B223" s="8" t="s">
        <v>490</v>
      </c>
      <c r="C223" s="8" t="s">
        <v>235</v>
      </c>
      <c r="D223" s="8" t="s">
        <v>616</v>
      </c>
      <c r="E223" s="114">
        <v>2669.2</v>
      </c>
    </row>
    <row r="224" spans="1:5" ht="177.75" customHeight="1">
      <c r="A224" s="2" t="s">
        <v>659</v>
      </c>
      <c r="B224" s="8" t="s">
        <v>490</v>
      </c>
      <c r="C224" s="8" t="s">
        <v>236</v>
      </c>
      <c r="D224" s="8"/>
      <c r="E224" s="114">
        <f>E225</f>
        <v>64832.3</v>
      </c>
    </row>
    <row r="225" spans="1:5" ht="31.5">
      <c r="A225" s="2" t="s">
        <v>615</v>
      </c>
      <c r="B225" s="8" t="s">
        <v>490</v>
      </c>
      <c r="C225" s="8" t="s">
        <v>236</v>
      </c>
      <c r="D225" s="8" t="s">
        <v>616</v>
      </c>
      <c r="E225" s="114">
        <v>64832.3</v>
      </c>
    </row>
    <row r="226" spans="1:5" ht="47.25">
      <c r="A226" s="2" t="s">
        <v>681</v>
      </c>
      <c r="B226" s="8" t="s">
        <v>490</v>
      </c>
      <c r="C226" s="8" t="s">
        <v>1105</v>
      </c>
      <c r="D226" s="8"/>
      <c r="E226" s="114">
        <f>E227</f>
        <v>450</v>
      </c>
    </row>
    <row r="227" spans="1:5" ht="31.5">
      <c r="A227" s="2" t="s">
        <v>615</v>
      </c>
      <c r="B227" s="8" t="s">
        <v>490</v>
      </c>
      <c r="C227" s="8" t="s">
        <v>1105</v>
      </c>
      <c r="D227" s="8" t="s">
        <v>616</v>
      </c>
      <c r="E227" s="114">
        <v>450</v>
      </c>
    </row>
    <row r="228" spans="1:5" ht="31.5">
      <c r="A228" s="2" t="s">
        <v>1092</v>
      </c>
      <c r="B228" s="8" t="s">
        <v>490</v>
      </c>
      <c r="C228" s="8" t="s">
        <v>1106</v>
      </c>
      <c r="D228" s="8"/>
      <c r="E228" s="114">
        <f>E229</f>
        <v>3766.63</v>
      </c>
    </row>
    <row r="229" spans="1:5" ht="31.5">
      <c r="A229" s="2" t="s">
        <v>615</v>
      </c>
      <c r="B229" s="8" t="s">
        <v>490</v>
      </c>
      <c r="C229" s="8" t="s">
        <v>1106</v>
      </c>
      <c r="D229" s="8" t="s">
        <v>616</v>
      </c>
      <c r="E229" s="114">
        <v>3766.63</v>
      </c>
    </row>
    <row r="230" spans="1:5" ht="31.5">
      <c r="A230" s="2" t="s">
        <v>1094</v>
      </c>
      <c r="B230" s="8" t="s">
        <v>490</v>
      </c>
      <c r="C230" s="8" t="s">
        <v>1107</v>
      </c>
      <c r="D230" s="8"/>
      <c r="E230" s="114">
        <f>E231</f>
        <v>216.63</v>
      </c>
    </row>
    <row r="231" spans="1:5" ht="31.5">
      <c r="A231" s="2" t="s">
        <v>615</v>
      </c>
      <c r="B231" s="8" t="s">
        <v>490</v>
      </c>
      <c r="C231" s="8" t="s">
        <v>1107</v>
      </c>
      <c r="D231" s="8" t="s">
        <v>616</v>
      </c>
      <c r="E231" s="114">
        <v>216.63</v>
      </c>
    </row>
    <row r="232" spans="1:5" ht="31.5">
      <c r="A232" s="2" t="s">
        <v>1096</v>
      </c>
      <c r="B232" s="8" t="s">
        <v>490</v>
      </c>
      <c r="C232" s="8" t="s">
        <v>1108</v>
      </c>
      <c r="D232" s="8"/>
      <c r="E232" s="114">
        <f>E233</f>
        <v>216.63</v>
      </c>
    </row>
    <row r="233" spans="1:5" ht="31.5">
      <c r="A233" s="2" t="s">
        <v>615</v>
      </c>
      <c r="B233" s="8" t="s">
        <v>490</v>
      </c>
      <c r="C233" s="8" t="s">
        <v>1108</v>
      </c>
      <c r="D233" s="8" t="s">
        <v>616</v>
      </c>
      <c r="E233" s="114">
        <v>216.63</v>
      </c>
    </row>
    <row r="234" spans="1:5" ht="47.25">
      <c r="A234" s="2" t="s">
        <v>98</v>
      </c>
      <c r="B234" s="8" t="s">
        <v>490</v>
      </c>
      <c r="C234" s="8" t="s">
        <v>253</v>
      </c>
      <c r="D234" s="8"/>
      <c r="E234" s="114">
        <f>E235</f>
        <v>1341</v>
      </c>
    </row>
    <row r="235" spans="1:5" ht="15.75">
      <c r="A235" s="2" t="s">
        <v>228</v>
      </c>
      <c r="B235" s="8" t="s">
        <v>490</v>
      </c>
      <c r="C235" s="8" t="s">
        <v>408</v>
      </c>
      <c r="D235" s="8"/>
      <c r="E235" s="114">
        <f>E236</f>
        <v>1341</v>
      </c>
    </row>
    <row r="236" spans="1:5" ht="31.5">
      <c r="A236" s="2" t="s">
        <v>615</v>
      </c>
      <c r="B236" s="8" t="s">
        <v>490</v>
      </c>
      <c r="C236" s="8" t="s">
        <v>408</v>
      </c>
      <c r="D236" s="8" t="s">
        <v>616</v>
      </c>
      <c r="E236" s="114">
        <v>1341</v>
      </c>
    </row>
    <row r="237" spans="1:5" ht="15.75">
      <c r="A237" s="2" t="s">
        <v>494</v>
      </c>
      <c r="B237" s="8" t="s">
        <v>24</v>
      </c>
      <c r="C237" s="8"/>
      <c r="D237" s="8"/>
      <c r="E237" s="114">
        <f>E238</f>
        <v>554429.3</v>
      </c>
    </row>
    <row r="238" spans="1:5" ht="31.5">
      <c r="A238" s="2" t="s">
        <v>132</v>
      </c>
      <c r="B238" s="8" t="s">
        <v>24</v>
      </c>
      <c r="C238" s="8" t="s">
        <v>85</v>
      </c>
      <c r="D238" s="8"/>
      <c r="E238" s="114">
        <f>E239+E254</f>
        <v>554429.3</v>
      </c>
    </row>
    <row r="239" spans="1:5" ht="31.5">
      <c r="A239" s="2" t="s">
        <v>96</v>
      </c>
      <c r="B239" s="8" t="s">
        <v>24</v>
      </c>
      <c r="C239" s="8" t="s">
        <v>239</v>
      </c>
      <c r="D239" s="8"/>
      <c r="E239" s="114">
        <f>E240+E242+E244+E246+E248+E252+E250</f>
        <v>534273.5</v>
      </c>
    </row>
    <row r="240" spans="1:5" ht="31.5">
      <c r="A240" s="2" t="s">
        <v>229</v>
      </c>
      <c r="B240" s="8" t="s">
        <v>24</v>
      </c>
      <c r="C240" s="8" t="s">
        <v>243</v>
      </c>
      <c r="D240" s="8"/>
      <c r="E240" s="114">
        <f>E241</f>
        <v>161907.1</v>
      </c>
    </row>
    <row r="241" spans="1:5" ht="31.5">
      <c r="A241" s="2" t="s">
        <v>615</v>
      </c>
      <c r="B241" s="8" t="s">
        <v>24</v>
      </c>
      <c r="C241" s="8" t="s">
        <v>243</v>
      </c>
      <c r="D241" s="8" t="s">
        <v>616</v>
      </c>
      <c r="E241" s="114">
        <v>161907.1</v>
      </c>
    </row>
    <row r="242" spans="1:5" ht="143.25" customHeight="1">
      <c r="A242" s="2" t="s">
        <v>660</v>
      </c>
      <c r="B242" s="8" t="s">
        <v>24</v>
      </c>
      <c r="C242" s="8" t="s">
        <v>240</v>
      </c>
      <c r="D242" s="8"/>
      <c r="E242" s="114">
        <f>E243</f>
        <v>323972.7</v>
      </c>
    </row>
    <row r="243" spans="1:5" ht="31.5">
      <c r="A243" s="2" t="s">
        <v>615</v>
      </c>
      <c r="B243" s="8" t="s">
        <v>24</v>
      </c>
      <c r="C243" s="8" t="s">
        <v>240</v>
      </c>
      <c r="D243" s="8" t="s">
        <v>616</v>
      </c>
      <c r="E243" s="114">
        <v>323972.7</v>
      </c>
    </row>
    <row r="244" spans="1:5" ht="156" customHeight="1">
      <c r="A244" s="2" t="s">
        <v>661</v>
      </c>
      <c r="B244" s="8" t="s">
        <v>24</v>
      </c>
      <c r="C244" s="8" t="s">
        <v>241</v>
      </c>
      <c r="D244" s="8"/>
      <c r="E244" s="114">
        <f>E245</f>
        <v>10550.8</v>
      </c>
    </row>
    <row r="245" spans="1:5" ht="31.5">
      <c r="A245" s="2" t="s">
        <v>615</v>
      </c>
      <c r="B245" s="8" t="s">
        <v>24</v>
      </c>
      <c r="C245" s="8" t="s">
        <v>241</v>
      </c>
      <c r="D245" s="8" t="s">
        <v>616</v>
      </c>
      <c r="E245" s="114">
        <v>10550.8</v>
      </c>
    </row>
    <row r="246" spans="1:5" ht="174.75" customHeight="1">
      <c r="A246" s="2" t="s">
        <v>662</v>
      </c>
      <c r="B246" s="8" t="s">
        <v>24</v>
      </c>
      <c r="C246" s="8" t="s">
        <v>242</v>
      </c>
      <c r="D246" s="8"/>
      <c r="E246" s="114">
        <f>E247</f>
        <v>35950.2</v>
      </c>
    </row>
    <row r="247" spans="1:5" ht="31.5">
      <c r="A247" s="2" t="s">
        <v>615</v>
      </c>
      <c r="B247" s="8" t="s">
        <v>24</v>
      </c>
      <c r="C247" s="8" t="s">
        <v>242</v>
      </c>
      <c r="D247" s="8" t="s">
        <v>616</v>
      </c>
      <c r="E247" s="114">
        <v>35950.2</v>
      </c>
    </row>
    <row r="248" spans="1:5" ht="31.5">
      <c r="A248" s="2" t="s">
        <v>105</v>
      </c>
      <c r="B248" s="8" t="s">
        <v>24</v>
      </c>
      <c r="C248" s="8" t="s">
        <v>113</v>
      </c>
      <c r="D248" s="8"/>
      <c r="E248" s="114">
        <f>E249</f>
        <v>548.6</v>
      </c>
    </row>
    <row r="249" spans="1:5" ht="31.5">
      <c r="A249" s="2" t="s">
        <v>615</v>
      </c>
      <c r="B249" s="8" t="s">
        <v>24</v>
      </c>
      <c r="C249" s="8" t="s">
        <v>113</v>
      </c>
      <c r="D249" s="8" t="s">
        <v>616</v>
      </c>
      <c r="E249" s="114">
        <v>548.6</v>
      </c>
    </row>
    <row r="250" spans="1:5" ht="47.25">
      <c r="A250" s="2" t="s">
        <v>681</v>
      </c>
      <c r="B250" s="8" t="s">
        <v>24</v>
      </c>
      <c r="C250" s="8" t="s">
        <v>1109</v>
      </c>
      <c r="D250" s="8"/>
      <c r="E250" s="114">
        <f>E251</f>
        <v>844.1</v>
      </c>
    </row>
    <row r="251" spans="1:5" ht="31.5">
      <c r="A251" s="2" t="s">
        <v>615</v>
      </c>
      <c r="B251" s="8" t="s">
        <v>24</v>
      </c>
      <c r="C251" s="8" t="s">
        <v>1109</v>
      </c>
      <c r="D251" s="8" t="s">
        <v>616</v>
      </c>
      <c r="E251" s="114">
        <v>844.1</v>
      </c>
    </row>
    <row r="252" spans="1:5" ht="31.5">
      <c r="A252" s="2" t="s">
        <v>683</v>
      </c>
      <c r="B252" s="8" t="s">
        <v>24</v>
      </c>
      <c r="C252" s="8" t="s">
        <v>684</v>
      </c>
      <c r="D252" s="8"/>
      <c r="E252" s="114">
        <f>E253</f>
        <v>500</v>
      </c>
    </row>
    <row r="253" spans="1:5" ht="31.5">
      <c r="A253" s="2" t="s">
        <v>615</v>
      </c>
      <c r="B253" s="8" t="s">
        <v>24</v>
      </c>
      <c r="C253" s="8" t="s">
        <v>684</v>
      </c>
      <c r="D253" s="8" t="s">
        <v>616</v>
      </c>
      <c r="E253" s="114">
        <v>500</v>
      </c>
    </row>
    <row r="254" spans="1:5" ht="47.25">
      <c r="A254" s="2" t="s">
        <v>98</v>
      </c>
      <c r="B254" s="8" t="s">
        <v>24</v>
      </c>
      <c r="C254" s="8" t="s">
        <v>253</v>
      </c>
      <c r="D254" s="8"/>
      <c r="E254" s="114">
        <f>E255+E257</f>
        <v>20155.8</v>
      </c>
    </row>
    <row r="255" spans="1:5" ht="31.5">
      <c r="A255" s="2" t="s">
        <v>229</v>
      </c>
      <c r="B255" s="8" t="s">
        <v>24</v>
      </c>
      <c r="C255" s="8" t="s">
        <v>409</v>
      </c>
      <c r="D255" s="8"/>
      <c r="E255" s="114">
        <f>E256</f>
        <v>11353</v>
      </c>
    </row>
    <row r="256" spans="1:5" ht="31.5">
      <c r="A256" s="2" t="s">
        <v>615</v>
      </c>
      <c r="B256" s="8" t="s">
        <v>24</v>
      </c>
      <c r="C256" s="8" t="s">
        <v>409</v>
      </c>
      <c r="D256" s="8" t="s">
        <v>616</v>
      </c>
      <c r="E256" s="114">
        <v>11353</v>
      </c>
    </row>
    <row r="257" spans="1:5" ht="47.25">
      <c r="A257" s="2" t="s">
        <v>48</v>
      </c>
      <c r="B257" s="8" t="s">
        <v>24</v>
      </c>
      <c r="C257" s="8" t="s">
        <v>45</v>
      </c>
      <c r="D257" s="8"/>
      <c r="E257" s="114">
        <f>E258</f>
        <v>8802.8</v>
      </c>
    </row>
    <row r="258" spans="1:5" ht="31.5">
      <c r="A258" s="2" t="s">
        <v>615</v>
      </c>
      <c r="B258" s="8" t="s">
        <v>24</v>
      </c>
      <c r="C258" s="8" t="s">
        <v>45</v>
      </c>
      <c r="D258" s="8" t="s">
        <v>616</v>
      </c>
      <c r="E258" s="114">
        <v>8802.8</v>
      </c>
    </row>
    <row r="259" spans="1:5" ht="15.75">
      <c r="A259" s="2" t="s">
        <v>459</v>
      </c>
      <c r="B259" s="8" t="s">
        <v>458</v>
      </c>
      <c r="C259" s="8"/>
      <c r="D259" s="8"/>
      <c r="E259" s="114">
        <f>E268+E260</f>
        <v>100694.1</v>
      </c>
    </row>
    <row r="260" spans="1:5" ht="31.5">
      <c r="A260" s="2" t="s">
        <v>132</v>
      </c>
      <c r="B260" s="8" t="s">
        <v>458</v>
      </c>
      <c r="C260" s="8" t="s">
        <v>85</v>
      </c>
      <c r="D260" s="8"/>
      <c r="E260" s="114">
        <f>E261</f>
        <v>66659</v>
      </c>
    </row>
    <row r="261" spans="1:5" ht="31.5">
      <c r="A261" s="2" t="s">
        <v>244</v>
      </c>
      <c r="B261" s="8" t="s">
        <v>458</v>
      </c>
      <c r="C261" s="8" t="s">
        <v>245</v>
      </c>
      <c r="D261" s="8"/>
      <c r="E261" s="114">
        <f>E262+E266+E264</f>
        <v>66659</v>
      </c>
    </row>
    <row r="262" spans="1:5" ht="15.75">
      <c r="A262" s="2" t="s">
        <v>230</v>
      </c>
      <c r="B262" s="8" t="s">
        <v>458</v>
      </c>
      <c r="C262" s="8" t="s">
        <v>246</v>
      </c>
      <c r="D262" s="8"/>
      <c r="E262" s="114">
        <f>E263</f>
        <v>56076</v>
      </c>
    </row>
    <row r="263" spans="1:5" ht="31.5">
      <c r="A263" s="2" t="s">
        <v>615</v>
      </c>
      <c r="B263" s="8" t="s">
        <v>458</v>
      </c>
      <c r="C263" s="8" t="s">
        <v>246</v>
      </c>
      <c r="D263" s="8" t="s">
        <v>616</v>
      </c>
      <c r="E263" s="114">
        <v>56076</v>
      </c>
    </row>
    <row r="264" spans="1:5" ht="47.25">
      <c r="A264" s="2" t="s">
        <v>681</v>
      </c>
      <c r="B264" s="8" t="s">
        <v>458</v>
      </c>
      <c r="C264" s="8" t="s">
        <v>1110</v>
      </c>
      <c r="D264" s="8"/>
      <c r="E264" s="114">
        <f>E265</f>
        <v>160</v>
      </c>
    </row>
    <row r="265" spans="1:5" ht="31.5">
      <c r="A265" s="2" t="s">
        <v>615</v>
      </c>
      <c r="B265" s="8" t="s">
        <v>458</v>
      </c>
      <c r="C265" s="8" t="s">
        <v>1110</v>
      </c>
      <c r="D265" s="8" t="s">
        <v>616</v>
      </c>
      <c r="E265" s="114">
        <v>160</v>
      </c>
    </row>
    <row r="266" spans="1:5" ht="47.25">
      <c r="A266" s="2" t="s">
        <v>990</v>
      </c>
      <c r="B266" s="8" t="s">
        <v>458</v>
      </c>
      <c r="C266" s="8" t="s">
        <v>49</v>
      </c>
      <c r="D266" s="8"/>
      <c r="E266" s="114">
        <f>E267</f>
        <v>10423</v>
      </c>
    </row>
    <row r="267" spans="1:5" ht="31.5">
      <c r="A267" s="2" t="s">
        <v>615</v>
      </c>
      <c r="B267" s="8" t="s">
        <v>458</v>
      </c>
      <c r="C267" s="8" t="s">
        <v>49</v>
      </c>
      <c r="D267" s="8" t="s">
        <v>616</v>
      </c>
      <c r="E267" s="114">
        <v>10423</v>
      </c>
    </row>
    <row r="268" spans="1:5" ht="31.5">
      <c r="A268" s="2" t="s">
        <v>2</v>
      </c>
      <c r="B268" s="8" t="s">
        <v>458</v>
      </c>
      <c r="C268" s="8" t="s">
        <v>275</v>
      </c>
      <c r="D268" s="8"/>
      <c r="E268" s="114">
        <f>E269</f>
        <v>34035.1</v>
      </c>
    </row>
    <row r="269" spans="1:5" ht="31.5">
      <c r="A269" s="2" t="s">
        <v>4</v>
      </c>
      <c r="B269" s="8" t="s">
        <v>458</v>
      </c>
      <c r="C269" s="8" t="s">
        <v>281</v>
      </c>
      <c r="D269" s="8"/>
      <c r="E269" s="114">
        <f>E270+E272</f>
        <v>34035.1</v>
      </c>
    </row>
    <row r="270" spans="1:5" ht="15.75">
      <c r="A270" s="2" t="s">
        <v>230</v>
      </c>
      <c r="B270" s="8" t="s">
        <v>458</v>
      </c>
      <c r="C270" s="8" t="s">
        <v>282</v>
      </c>
      <c r="D270" s="8"/>
      <c r="E270" s="114">
        <f>E271</f>
        <v>26955</v>
      </c>
    </row>
    <row r="271" spans="1:5" ht="31.5">
      <c r="A271" s="2" t="s">
        <v>615</v>
      </c>
      <c r="B271" s="8" t="s">
        <v>458</v>
      </c>
      <c r="C271" s="8" t="s">
        <v>282</v>
      </c>
      <c r="D271" s="8" t="s">
        <v>616</v>
      </c>
      <c r="E271" s="114">
        <v>26955</v>
      </c>
    </row>
    <row r="272" spans="1:5" ht="47.25">
      <c r="A272" s="2" t="s">
        <v>990</v>
      </c>
      <c r="B272" s="8" t="s">
        <v>458</v>
      </c>
      <c r="C272" s="8" t="s">
        <v>50</v>
      </c>
      <c r="D272" s="8"/>
      <c r="E272" s="114">
        <f>E273</f>
        <v>7080.1</v>
      </c>
    </row>
    <row r="273" spans="1:5" ht="31.5">
      <c r="A273" s="2" t="s">
        <v>615</v>
      </c>
      <c r="B273" s="8" t="s">
        <v>458</v>
      </c>
      <c r="C273" s="8" t="s">
        <v>50</v>
      </c>
      <c r="D273" s="8" t="s">
        <v>616</v>
      </c>
      <c r="E273" s="114">
        <v>7080.1</v>
      </c>
    </row>
    <row r="274" spans="1:5" ht="15.75">
      <c r="A274" s="2" t="s">
        <v>438</v>
      </c>
      <c r="B274" s="8" t="s">
        <v>25</v>
      </c>
      <c r="C274" s="8"/>
      <c r="D274" s="8"/>
      <c r="E274" s="114">
        <f>E275+E285+E289</f>
        <v>34018.8</v>
      </c>
    </row>
    <row r="275" spans="1:5" ht="31.5">
      <c r="A275" s="2" t="s">
        <v>132</v>
      </c>
      <c r="B275" s="8" t="s">
        <v>25</v>
      </c>
      <c r="C275" s="8" t="s">
        <v>85</v>
      </c>
      <c r="D275" s="8"/>
      <c r="E275" s="114">
        <f>E276</f>
        <v>21988.8</v>
      </c>
    </row>
    <row r="276" spans="1:5" ht="31.5">
      <c r="A276" s="2" t="s">
        <v>381</v>
      </c>
      <c r="B276" s="8" t="s">
        <v>25</v>
      </c>
      <c r="C276" s="8" t="s">
        <v>248</v>
      </c>
      <c r="D276" s="8"/>
      <c r="E276" s="114">
        <f>E277+E282+E280</f>
        <v>21988.8</v>
      </c>
    </row>
    <row r="277" spans="1:5" ht="15.75">
      <c r="A277" s="2" t="s">
        <v>544</v>
      </c>
      <c r="B277" s="8" t="s">
        <v>25</v>
      </c>
      <c r="C277" s="8" t="s">
        <v>75</v>
      </c>
      <c r="D277" s="8"/>
      <c r="E277" s="114">
        <f>E278+E279</f>
        <v>2000</v>
      </c>
    </row>
    <row r="278" spans="1:5" ht="31.5">
      <c r="A278" s="2" t="s">
        <v>638</v>
      </c>
      <c r="B278" s="8" t="s">
        <v>25</v>
      </c>
      <c r="C278" s="8" t="s">
        <v>75</v>
      </c>
      <c r="D278" s="8" t="s">
        <v>609</v>
      </c>
      <c r="E278" s="114">
        <v>441</v>
      </c>
    </row>
    <row r="279" spans="1:5" ht="31.5">
      <c r="A279" s="2" t="s">
        <v>615</v>
      </c>
      <c r="B279" s="8" t="s">
        <v>25</v>
      </c>
      <c r="C279" s="8" t="s">
        <v>75</v>
      </c>
      <c r="D279" s="8" t="s">
        <v>616</v>
      </c>
      <c r="E279" s="114">
        <v>1559</v>
      </c>
    </row>
    <row r="280" spans="1:5" ht="15.75">
      <c r="A280" s="2" t="s">
        <v>1111</v>
      </c>
      <c r="B280" s="8" t="s">
        <v>25</v>
      </c>
      <c r="C280" s="8" t="s">
        <v>1112</v>
      </c>
      <c r="D280" s="8"/>
      <c r="E280" s="114">
        <f>E281</f>
        <v>2630</v>
      </c>
    </row>
    <row r="281" spans="1:5" ht="31.5">
      <c r="A281" s="2" t="s">
        <v>615</v>
      </c>
      <c r="B281" s="8" t="s">
        <v>25</v>
      </c>
      <c r="C281" s="8" t="s">
        <v>1112</v>
      </c>
      <c r="D281" s="8" t="s">
        <v>616</v>
      </c>
      <c r="E281" s="114">
        <v>2630</v>
      </c>
    </row>
    <row r="282" spans="1:5" ht="47.25">
      <c r="A282" s="2" t="s">
        <v>663</v>
      </c>
      <c r="B282" s="8" t="s">
        <v>25</v>
      </c>
      <c r="C282" s="8" t="s">
        <v>76</v>
      </c>
      <c r="D282" s="8"/>
      <c r="E282" s="114">
        <f>E283+E284</f>
        <v>17358.8</v>
      </c>
    </row>
    <row r="283" spans="1:5" ht="15.75">
      <c r="A283" s="2" t="s">
        <v>620</v>
      </c>
      <c r="B283" s="8" t="s">
        <v>25</v>
      </c>
      <c r="C283" s="8" t="s">
        <v>76</v>
      </c>
      <c r="D283" s="8" t="s">
        <v>619</v>
      </c>
      <c r="E283" s="114">
        <v>11008.4</v>
      </c>
    </row>
    <row r="284" spans="1:5" ht="31.5">
      <c r="A284" s="2" t="s">
        <v>615</v>
      </c>
      <c r="B284" s="8" t="s">
        <v>25</v>
      </c>
      <c r="C284" s="8" t="s">
        <v>76</v>
      </c>
      <c r="D284" s="8" t="s">
        <v>616</v>
      </c>
      <c r="E284" s="114">
        <v>6350.4</v>
      </c>
    </row>
    <row r="285" spans="1:5" ht="47.25">
      <c r="A285" s="2" t="s">
        <v>261</v>
      </c>
      <c r="B285" s="8" t="s">
        <v>25</v>
      </c>
      <c r="C285" s="8" t="s">
        <v>262</v>
      </c>
      <c r="D285" s="8"/>
      <c r="E285" s="114">
        <f>E286</f>
        <v>11820</v>
      </c>
    </row>
    <row r="286" spans="1:5" ht="31.5">
      <c r="A286" s="2" t="s">
        <v>263</v>
      </c>
      <c r="B286" s="8" t="s">
        <v>25</v>
      </c>
      <c r="C286" s="8" t="s">
        <v>264</v>
      </c>
      <c r="D286" s="8"/>
      <c r="E286" s="114">
        <f>E287</f>
        <v>11820</v>
      </c>
    </row>
    <row r="287" spans="1:5" ht="15.75">
      <c r="A287" s="2" t="s">
        <v>621</v>
      </c>
      <c r="B287" s="8" t="s">
        <v>25</v>
      </c>
      <c r="C287" s="8" t="s">
        <v>265</v>
      </c>
      <c r="D287" s="8"/>
      <c r="E287" s="114">
        <f>E288</f>
        <v>11820</v>
      </c>
    </row>
    <row r="288" spans="1:5" ht="31.5">
      <c r="A288" s="2" t="s">
        <v>615</v>
      </c>
      <c r="B288" s="8" t="s">
        <v>25</v>
      </c>
      <c r="C288" s="8" t="s">
        <v>265</v>
      </c>
      <c r="D288" s="8" t="s">
        <v>616</v>
      </c>
      <c r="E288" s="114">
        <v>11820</v>
      </c>
    </row>
    <row r="289" spans="1:5" ht="31.5">
      <c r="A289" s="2" t="s">
        <v>325</v>
      </c>
      <c r="B289" s="8" t="s">
        <v>25</v>
      </c>
      <c r="C289" s="8" t="s">
        <v>326</v>
      </c>
      <c r="D289" s="8"/>
      <c r="E289" s="114">
        <f>E290</f>
        <v>210</v>
      </c>
    </row>
    <row r="290" spans="1:5" ht="31.5">
      <c r="A290" s="2" t="s">
        <v>330</v>
      </c>
      <c r="B290" s="8" t="s">
        <v>25</v>
      </c>
      <c r="C290" s="8" t="s">
        <v>332</v>
      </c>
      <c r="D290" s="8"/>
      <c r="E290" s="114">
        <f>E291</f>
        <v>210</v>
      </c>
    </row>
    <row r="291" spans="1:5" ht="15.75">
      <c r="A291" s="2" t="s">
        <v>544</v>
      </c>
      <c r="B291" s="8" t="s">
        <v>25</v>
      </c>
      <c r="C291" s="8" t="s">
        <v>331</v>
      </c>
      <c r="D291" s="8"/>
      <c r="E291" s="114">
        <f>E292</f>
        <v>210</v>
      </c>
    </row>
    <row r="292" spans="1:5" ht="31.5">
      <c r="A292" s="2" t="s">
        <v>615</v>
      </c>
      <c r="B292" s="8" t="s">
        <v>25</v>
      </c>
      <c r="C292" s="8" t="s">
        <v>331</v>
      </c>
      <c r="D292" s="8" t="s">
        <v>616</v>
      </c>
      <c r="E292" s="114">
        <v>210</v>
      </c>
    </row>
    <row r="293" spans="1:5" ht="15.75">
      <c r="A293" s="2" t="s">
        <v>26</v>
      </c>
      <c r="B293" s="8" t="s">
        <v>27</v>
      </c>
      <c r="C293" s="8"/>
      <c r="D293" s="8"/>
      <c r="E293" s="114">
        <f>E294</f>
        <v>36325</v>
      </c>
    </row>
    <row r="294" spans="1:5" ht="31.5">
      <c r="A294" s="2" t="s">
        <v>132</v>
      </c>
      <c r="B294" s="8" t="s">
        <v>27</v>
      </c>
      <c r="C294" s="8" t="s">
        <v>85</v>
      </c>
      <c r="D294" s="8"/>
      <c r="E294" s="114">
        <f>E295+E300</f>
        <v>36325</v>
      </c>
    </row>
    <row r="295" spans="1:5" ht="31.5">
      <c r="A295" s="2" t="s">
        <v>251</v>
      </c>
      <c r="B295" s="8" t="s">
        <v>27</v>
      </c>
      <c r="C295" s="8" t="s">
        <v>250</v>
      </c>
      <c r="D295" s="8"/>
      <c r="E295" s="114">
        <f>E296</f>
        <v>2465</v>
      </c>
    </row>
    <row r="296" spans="1:5" ht="15.75">
      <c r="A296" s="2" t="s">
        <v>231</v>
      </c>
      <c r="B296" s="8" t="s">
        <v>27</v>
      </c>
      <c r="C296" s="8" t="s">
        <v>78</v>
      </c>
      <c r="D296" s="8"/>
      <c r="E296" s="114">
        <f>E297+E298+E299</f>
        <v>2465</v>
      </c>
    </row>
    <row r="297" spans="1:5" ht="47.25">
      <c r="A297" s="2" t="s">
        <v>607</v>
      </c>
      <c r="B297" s="8" t="s">
        <v>27</v>
      </c>
      <c r="C297" s="8" t="s">
        <v>78</v>
      </c>
      <c r="D297" s="8" t="s">
        <v>608</v>
      </c>
      <c r="E297" s="114">
        <v>1250</v>
      </c>
    </row>
    <row r="298" spans="1:5" ht="31.5">
      <c r="A298" s="2" t="s">
        <v>638</v>
      </c>
      <c r="B298" s="8" t="s">
        <v>27</v>
      </c>
      <c r="C298" s="8" t="s">
        <v>78</v>
      </c>
      <c r="D298" s="8" t="s">
        <v>609</v>
      </c>
      <c r="E298" s="114">
        <v>950</v>
      </c>
    </row>
    <row r="299" spans="1:5" ht="31.5">
      <c r="A299" s="2" t="s">
        <v>615</v>
      </c>
      <c r="B299" s="8" t="s">
        <v>27</v>
      </c>
      <c r="C299" s="8" t="s">
        <v>78</v>
      </c>
      <c r="D299" s="8" t="s">
        <v>616</v>
      </c>
      <c r="E299" s="114">
        <v>265</v>
      </c>
    </row>
    <row r="300" spans="1:5" ht="31.5">
      <c r="A300" s="2" t="s">
        <v>254</v>
      </c>
      <c r="B300" s="8" t="s">
        <v>27</v>
      </c>
      <c r="C300" s="8" t="s">
        <v>252</v>
      </c>
      <c r="D300" s="8"/>
      <c r="E300" s="114">
        <f>E301</f>
        <v>33860</v>
      </c>
    </row>
    <row r="301" spans="1:5" ht="47.25">
      <c r="A301" s="2" t="s">
        <v>542</v>
      </c>
      <c r="B301" s="8" t="s">
        <v>27</v>
      </c>
      <c r="C301" s="8" t="s">
        <v>79</v>
      </c>
      <c r="D301" s="8"/>
      <c r="E301" s="114">
        <f>E302+E303+E304</f>
        <v>33860</v>
      </c>
    </row>
    <row r="302" spans="1:5" ht="47.25">
      <c r="A302" s="2" t="s">
        <v>607</v>
      </c>
      <c r="B302" s="8" t="s">
        <v>27</v>
      </c>
      <c r="C302" s="8" t="s">
        <v>79</v>
      </c>
      <c r="D302" s="8" t="s">
        <v>608</v>
      </c>
      <c r="E302" s="114">
        <v>28264</v>
      </c>
    </row>
    <row r="303" spans="1:5" ht="31.5">
      <c r="A303" s="2" t="s">
        <v>638</v>
      </c>
      <c r="B303" s="8" t="s">
        <v>27</v>
      </c>
      <c r="C303" s="8" t="s">
        <v>79</v>
      </c>
      <c r="D303" s="8" t="s">
        <v>609</v>
      </c>
      <c r="E303" s="114">
        <v>5364</v>
      </c>
    </row>
    <row r="304" spans="1:5" ht="15.75">
      <c r="A304" s="2" t="s">
        <v>610</v>
      </c>
      <c r="B304" s="8" t="s">
        <v>27</v>
      </c>
      <c r="C304" s="8" t="s">
        <v>79</v>
      </c>
      <c r="D304" s="8" t="s">
        <v>611</v>
      </c>
      <c r="E304" s="114">
        <v>232</v>
      </c>
    </row>
    <row r="305" spans="1:5" ht="15.75">
      <c r="A305" s="116" t="s">
        <v>225</v>
      </c>
      <c r="B305" s="6" t="s">
        <v>491</v>
      </c>
      <c r="C305" s="6"/>
      <c r="D305" s="6"/>
      <c r="E305" s="16">
        <f>E306</f>
        <v>96357.1</v>
      </c>
    </row>
    <row r="306" spans="1:5" ht="15.75">
      <c r="A306" s="2" t="s">
        <v>28</v>
      </c>
      <c r="B306" s="8" t="s">
        <v>492</v>
      </c>
      <c r="C306" s="8"/>
      <c r="D306" s="8"/>
      <c r="E306" s="114">
        <f>E307+E332</f>
        <v>96357.1</v>
      </c>
    </row>
    <row r="307" spans="1:5" ht="31.5">
      <c r="A307" s="2" t="s">
        <v>2</v>
      </c>
      <c r="B307" s="8" t="s">
        <v>492</v>
      </c>
      <c r="C307" s="8" t="s">
        <v>275</v>
      </c>
      <c r="D307" s="8"/>
      <c r="E307" s="114">
        <f>E308+E329</f>
        <v>96157.1</v>
      </c>
    </row>
    <row r="308" spans="1:5" ht="47.25">
      <c r="A308" s="2" t="s">
        <v>277</v>
      </c>
      <c r="B308" s="8" t="s">
        <v>492</v>
      </c>
      <c r="C308" s="8" t="s">
        <v>276</v>
      </c>
      <c r="D308" s="8"/>
      <c r="E308" s="114">
        <f>E309+E314+E316+E318+E320+E312+E323+E325+E327</f>
        <v>95285.1</v>
      </c>
    </row>
    <row r="309" spans="1:5" ht="15.75">
      <c r="A309" s="2" t="s">
        <v>635</v>
      </c>
      <c r="B309" s="8" t="s">
        <v>492</v>
      </c>
      <c r="C309" s="8" t="s">
        <v>278</v>
      </c>
      <c r="D309" s="8"/>
      <c r="E309" s="114">
        <f>E311+E310</f>
        <v>38058</v>
      </c>
    </row>
    <row r="310" spans="1:5" ht="15.75">
      <c r="A310" s="2" t="s">
        <v>466</v>
      </c>
      <c r="B310" s="8" t="s">
        <v>492</v>
      </c>
      <c r="C310" s="8" t="s">
        <v>278</v>
      </c>
      <c r="D310" s="8" t="s">
        <v>618</v>
      </c>
      <c r="E310" s="114">
        <v>6100</v>
      </c>
    </row>
    <row r="311" spans="1:5" ht="31.5">
      <c r="A311" s="2" t="s">
        <v>615</v>
      </c>
      <c r="B311" s="8" t="s">
        <v>492</v>
      </c>
      <c r="C311" s="8" t="s">
        <v>278</v>
      </c>
      <c r="D311" s="8" t="s">
        <v>616</v>
      </c>
      <c r="E311" s="114">
        <v>31958</v>
      </c>
    </row>
    <row r="312" spans="1:5" ht="15.75">
      <c r="A312" s="2" t="s">
        <v>1113</v>
      </c>
      <c r="B312" s="8" t="s">
        <v>492</v>
      </c>
      <c r="C312" s="8" t="s">
        <v>1114</v>
      </c>
      <c r="D312" s="8"/>
      <c r="E312" s="114">
        <f>E313</f>
        <v>1250</v>
      </c>
    </row>
    <row r="313" spans="1:5" ht="15.75">
      <c r="A313" s="2" t="s">
        <v>466</v>
      </c>
      <c r="B313" s="8" t="s">
        <v>492</v>
      </c>
      <c r="C313" s="8" t="s">
        <v>1114</v>
      </c>
      <c r="D313" s="8" t="s">
        <v>618</v>
      </c>
      <c r="E313" s="114">
        <v>1250</v>
      </c>
    </row>
    <row r="314" spans="1:5" ht="15.75">
      <c r="A314" s="2" t="s">
        <v>500</v>
      </c>
      <c r="B314" s="8" t="s">
        <v>492</v>
      </c>
      <c r="C314" s="8" t="s">
        <v>279</v>
      </c>
      <c r="D314" s="8"/>
      <c r="E314" s="114">
        <f>E315</f>
        <v>18294</v>
      </c>
    </row>
    <row r="315" spans="1:5" ht="31.5">
      <c r="A315" s="2" t="s">
        <v>615</v>
      </c>
      <c r="B315" s="8" t="s">
        <v>492</v>
      </c>
      <c r="C315" s="8" t="s">
        <v>279</v>
      </c>
      <c r="D315" s="8" t="s">
        <v>616</v>
      </c>
      <c r="E315" s="114">
        <v>18294</v>
      </c>
    </row>
    <row r="316" spans="1:5" ht="15.75">
      <c r="A316" s="2" t="s">
        <v>636</v>
      </c>
      <c r="B316" s="8" t="s">
        <v>492</v>
      </c>
      <c r="C316" s="8" t="s">
        <v>280</v>
      </c>
      <c r="D316" s="8"/>
      <c r="E316" s="114">
        <f>E317</f>
        <v>800</v>
      </c>
    </row>
    <row r="317" spans="1:5" ht="31.5">
      <c r="A317" s="2" t="s">
        <v>638</v>
      </c>
      <c r="B317" s="8" t="s">
        <v>492</v>
      </c>
      <c r="C317" s="8" t="s">
        <v>280</v>
      </c>
      <c r="D317" s="8" t="s">
        <v>609</v>
      </c>
      <c r="E317" s="114">
        <v>800</v>
      </c>
    </row>
    <row r="318" spans="1:5" ht="47.25">
      <c r="A318" s="2" t="s">
        <v>681</v>
      </c>
      <c r="B318" s="8" t="s">
        <v>492</v>
      </c>
      <c r="C318" s="8" t="s">
        <v>682</v>
      </c>
      <c r="D318" s="8"/>
      <c r="E318" s="114">
        <f>E319</f>
        <v>2022</v>
      </c>
    </row>
    <row r="319" spans="1:5" ht="31.5">
      <c r="A319" s="2" t="s">
        <v>615</v>
      </c>
      <c r="B319" s="8" t="s">
        <v>492</v>
      </c>
      <c r="C319" s="8" t="s">
        <v>682</v>
      </c>
      <c r="D319" s="8" t="s">
        <v>616</v>
      </c>
      <c r="E319" s="114">
        <v>2022</v>
      </c>
    </row>
    <row r="320" spans="1:5" ht="78.75">
      <c r="A320" s="2" t="s">
        <v>991</v>
      </c>
      <c r="B320" s="8" t="s">
        <v>492</v>
      </c>
      <c r="C320" s="8" t="s">
        <v>51</v>
      </c>
      <c r="D320" s="8"/>
      <c r="E320" s="114">
        <f>E322+E321</f>
        <v>34711.1</v>
      </c>
    </row>
    <row r="321" spans="1:5" ht="15.75">
      <c r="A321" s="2" t="s">
        <v>466</v>
      </c>
      <c r="B321" s="8" t="s">
        <v>492</v>
      </c>
      <c r="C321" s="8" t="s">
        <v>51</v>
      </c>
      <c r="D321" s="8" t="s">
        <v>618</v>
      </c>
      <c r="E321" s="114">
        <v>8703</v>
      </c>
    </row>
    <row r="322" spans="1:5" ht="31.5">
      <c r="A322" s="2" t="s">
        <v>615</v>
      </c>
      <c r="B322" s="8" t="s">
        <v>492</v>
      </c>
      <c r="C322" s="8" t="s">
        <v>51</v>
      </c>
      <c r="D322" s="8" t="s">
        <v>616</v>
      </c>
      <c r="E322" s="114">
        <v>26008.1</v>
      </c>
    </row>
    <row r="323" spans="1:5" ht="31.5">
      <c r="A323" s="2" t="s">
        <v>1092</v>
      </c>
      <c r="B323" s="8" t="s">
        <v>492</v>
      </c>
      <c r="C323" s="8" t="s">
        <v>1115</v>
      </c>
      <c r="D323" s="8"/>
      <c r="E323" s="114">
        <f>E324</f>
        <v>50</v>
      </c>
    </row>
    <row r="324" spans="1:5" ht="31.5">
      <c r="A324" s="2" t="s">
        <v>615</v>
      </c>
      <c r="B324" s="8" t="s">
        <v>492</v>
      </c>
      <c r="C324" s="8" t="s">
        <v>1115</v>
      </c>
      <c r="D324" s="8" t="s">
        <v>616</v>
      </c>
      <c r="E324" s="114">
        <v>50</v>
      </c>
    </row>
    <row r="325" spans="1:5" ht="31.5">
      <c r="A325" s="2" t="s">
        <v>1094</v>
      </c>
      <c r="B325" s="8" t="s">
        <v>492</v>
      </c>
      <c r="C325" s="8" t="s">
        <v>1116</v>
      </c>
      <c r="D325" s="8"/>
      <c r="E325" s="114">
        <f>E326</f>
        <v>50</v>
      </c>
    </row>
    <row r="326" spans="1:5" ht="31.5">
      <c r="A326" s="2" t="s">
        <v>615</v>
      </c>
      <c r="B326" s="8" t="s">
        <v>492</v>
      </c>
      <c r="C326" s="8" t="s">
        <v>1116</v>
      </c>
      <c r="D326" s="8" t="s">
        <v>616</v>
      </c>
      <c r="E326" s="114">
        <v>50</v>
      </c>
    </row>
    <row r="327" spans="1:5" ht="31.5">
      <c r="A327" s="2" t="s">
        <v>1096</v>
      </c>
      <c r="B327" s="8" t="s">
        <v>492</v>
      </c>
      <c r="C327" s="8" t="s">
        <v>1117</v>
      </c>
      <c r="D327" s="8"/>
      <c r="E327" s="114">
        <f>E328</f>
        <v>50</v>
      </c>
    </row>
    <row r="328" spans="1:5" ht="31.5">
      <c r="A328" s="2" t="s">
        <v>615</v>
      </c>
      <c r="B328" s="8" t="s">
        <v>492</v>
      </c>
      <c r="C328" s="8" t="s">
        <v>1117</v>
      </c>
      <c r="D328" s="8" t="s">
        <v>616</v>
      </c>
      <c r="E328" s="114">
        <v>50</v>
      </c>
    </row>
    <row r="329" spans="1:5" ht="78.75">
      <c r="A329" s="2" t="s">
        <v>88</v>
      </c>
      <c r="B329" s="8" t="s">
        <v>492</v>
      </c>
      <c r="C329" s="8" t="s">
        <v>923</v>
      </c>
      <c r="D329" s="8"/>
      <c r="E329" s="114">
        <f>E330</f>
        <v>872</v>
      </c>
    </row>
    <row r="330" spans="1:5" ht="50.25" customHeight="1">
      <c r="A330" s="2" t="s">
        <v>916</v>
      </c>
      <c r="B330" s="8" t="s">
        <v>492</v>
      </c>
      <c r="C330" s="8" t="s">
        <v>924</v>
      </c>
      <c r="D330" s="8"/>
      <c r="E330" s="114">
        <f>E331</f>
        <v>872</v>
      </c>
    </row>
    <row r="331" spans="1:5" ht="31.5">
      <c r="A331" s="2" t="s">
        <v>615</v>
      </c>
      <c r="B331" s="8" t="s">
        <v>492</v>
      </c>
      <c r="C331" s="8" t="s">
        <v>924</v>
      </c>
      <c r="D331" s="8" t="s">
        <v>616</v>
      </c>
      <c r="E331" s="114">
        <v>872</v>
      </c>
    </row>
    <row r="332" spans="1:5" ht="47.25">
      <c r="A332" s="2" t="s">
        <v>1118</v>
      </c>
      <c r="B332" s="8" t="s">
        <v>492</v>
      </c>
      <c r="C332" s="8" t="s">
        <v>1119</v>
      </c>
      <c r="D332" s="8"/>
      <c r="E332" s="114">
        <f>E333</f>
        <v>200</v>
      </c>
    </row>
    <row r="333" spans="1:5" ht="47.25">
      <c r="A333" s="2" t="s">
        <v>1120</v>
      </c>
      <c r="B333" s="8" t="s">
        <v>492</v>
      </c>
      <c r="C333" s="8" t="s">
        <v>1121</v>
      </c>
      <c r="D333" s="8"/>
      <c r="E333" s="114">
        <f>E334</f>
        <v>200</v>
      </c>
    </row>
    <row r="334" spans="1:5" ht="47.25">
      <c r="A334" s="2" t="s">
        <v>1122</v>
      </c>
      <c r="B334" s="8" t="s">
        <v>492</v>
      </c>
      <c r="C334" s="8" t="s">
        <v>1123</v>
      </c>
      <c r="D334" s="8"/>
      <c r="E334" s="114">
        <f>E335</f>
        <v>200</v>
      </c>
    </row>
    <row r="335" spans="1:5" ht="15.75">
      <c r="A335" s="2" t="s">
        <v>636</v>
      </c>
      <c r="B335" s="8" t="s">
        <v>492</v>
      </c>
      <c r="C335" s="8" t="s">
        <v>1124</v>
      </c>
      <c r="D335" s="8"/>
      <c r="E335" s="114">
        <f>E336</f>
        <v>200</v>
      </c>
    </row>
    <row r="336" spans="1:5" ht="31.5">
      <c r="A336" s="2" t="s">
        <v>638</v>
      </c>
      <c r="B336" s="8" t="s">
        <v>492</v>
      </c>
      <c r="C336" s="8" t="s">
        <v>1124</v>
      </c>
      <c r="D336" s="8" t="s">
        <v>609</v>
      </c>
      <c r="E336" s="114">
        <v>200</v>
      </c>
    </row>
    <row r="337" spans="1:5" s="38" customFormat="1" ht="15.75">
      <c r="A337" s="116" t="s">
        <v>496</v>
      </c>
      <c r="B337" s="6" t="s">
        <v>30</v>
      </c>
      <c r="C337" s="6"/>
      <c r="D337" s="6"/>
      <c r="E337" s="16">
        <f>E343+E354+E338</f>
        <v>114188.4</v>
      </c>
    </row>
    <row r="338" spans="1:5" s="38" customFormat="1" ht="15.75">
      <c r="A338" s="2" t="s">
        <v>164</v>
      </c>
      <c r="B338" s="8" t="s">
        <v>163</v>
      </c>
      <c r="C338" s="42"/>
      <c r="D338" s="42"/>
      <c r="E338" s="114">
        <f>E339</f>
        <v>573</v>
      </c>
    </row>
    <row r="339" spans="1:5" s="38" customFormat="1" ht="31.5">
      <c r="A339" s="2" t="s">
        <v>145</v>
      </c>
      <c r="B339" s="8" t="s">
        <v>163</v>
      </c>
      <c r="C339" s="8" t="s">
        <v>288</v>
      </c>
      <c r="D339" s="42"/>
      <c r="E339" s="114">
        <f>E340</f>
        <v>573</v>
      </c>
    </row>
    <row r="340" spans="1:5" s="38" customFormat="1" ht="31.5">
      <c r="A340" s="2" t="s">
        <v>87</v>
      </c>
      <c r="B340" s="8" t="s">
        <v>163</v>
      </c>
      <c r="C340" s="8" t="s">
        <v>1048</v>
      </c>
      <c r="D340" s="8"/>
      <c r="E340" s="114">
        <f>E341</f>
        <v>573</v>
      </c>
    </row>
    <row r="341" spans="1:5" s="38" customFormat="1" ht="15.75">
      <c r="A341" s="2" t="s">
        <v>151</v>
      </c>
      <c r="B341" s="8" t="s">
        <v>163</v>
      </c>
      <c r="C341" s="8" t="s">
        <v>1049</v>
      </c>
      <c r="D341" s="8"/>
      <c r="E341" s="114">
        <f>E342</f>
        <v>573</v>
      </c>
    </row>
    <row r="342" spans="1:5" s="38" customFormat="1" ht="15.75">
      <c r="A342" s="2" t="s">
        <v>620</v>
      </c>
      <c r="B342" s="8" t="s">
        <v>163</v>
      </c>
      <c r="C342" s="8" t="s">
        <v>1049</v>
      </c>
      <c r="D342" s="8" t="s">
        <v>619</v>
      </c>
      <c r="E342" s="114">
        <v>573</v>
      </c>
    </row>
    <row r="343" spans="1:5" ht="15.75">
      <c r="A343" s="2" t="s">
        <v>32</v>
      </c>
      <c r="B343" s="8" t="s">
        <v>33</v>
      </c>
      <c r="C343" s="8"/>
      <c r="D343" s="8"/>
      <c r="E343" s="114">
        <f>E344</f>
        <v>19931.1</v>
      </c>
    </row>
    <row r="344" spans="1:5" ht="51.75" customHeight="1">
      <c r="A344" s="2" t="s">
        <v>300</v>
      </c>
      <c r="B344" s="8" t="s">
        <v>33</v>
      </c>
      <c r="C344" s="8" t="s">
        <v>301</v>
      </c>
      <c r="D344" s="8"/>
      <c r="E344" s="114">
        <f>E345</f>
        <v>19931.1</v>
      </c>
    </row>
    <row r="345" spans="1:5" ht="51.75" customHeight="1">
      <c r="A345" s="2" t="s">
        <v>308</v>
      </c>
      <c r="B345" s="8" t="s">
        <v>33</v>
      </c>
      <c r="C345" s="8" t="s">
        <v>309</v>
      </c>
      <c r="D345" s="8"/>
      <c r="E345" s="114">
        <f>E352+E346+E350+E348</f>
        <v>19931.1</v>
      </c>
    </row>
    <row r="346" spans="1:5" ht="20.25" customHeight="1">
      <c r="A346" s="2" t="s">
        <v>918</v>
      </c>
      <c r="B346" s="8" t="s">
        <v>33</v>
      </c>
      <c r="C346" s="8" t="s">
        <v>917</v>
      </c>
      <c r="D346" s="8"/>
      <c r="E346" s="114">
        <f>E347</f>
        <v>10897.9</v>
      </c>
    </row>
    <row r="347" spans="1:5" ht="22.5" customHeight="1">
      <c r="A347" s="2" t="s">
        <v>620</v>
      </c>
      <c r="B347" s="8" t="s">
        <v>33</v>
      </c>
      <c r="C347" s="8" t="s">
        <v>917</v>
      </c>
      <c r="D347" s="8" t="s">
        <v>619</v>
      </c>
      <c r="E347" s="114">
        <v>10897.9</v>
      </c>
    </row>
    <row r="348" spans="1:5" ht="31.5">
      <c r="A348" s="2" t="s">
        <v>919</v>
      </c>
      <c r="B348" s="8" t="s">
        <v>33</v>
      </c>
      <c r="C348" s="8" t="s">
        <v>672</v>
      </c>
      <c r="D348" s="8"/>
      <c r="E348" s="114">
        <f>E349</f>
        <v>3479.1</v>
      </c>
    </row>
    <row r="349" spans="1:5" ht="15.75">
      <c r="A349" s="2" t="s">
        <v>620</v>
      </c>
      <c r="B349" s="8" t="s">
        <v>33</v>
      </c>
      <c r="C349" s="8" t="s">
        <v>672</v>
      </c>
      <c r="D349" s="8" t="s">
        <v>619</v>
      </c>
      <c r="E349" s="114">
        <v>3479.1</v>
      </c>
    </row>
    <row r="350" spans="1:5" ht="31.5">
      <c r="A350" s="2" t="s">
        <v>666</v>
      </c>
      <c r="B350" s="8" t="s">
        <v>33</v>
      </c>
      <c r="C350" s="8" t="s">
        <v>922</v>
      </c>
      <c r="D350" s="8"/>
      <c r="E350" s="114">
        <f>E351</f>
        <v>4743.5</v>
      </c>
    </row>
    <row r="351" spans="1:5" ht="15.75">
      <c r="A351" s="2" t="s">
        <v>620</v>
      </c>
      <c r="B351" s="8" t="s">
        <v>33</v>
      </c>
      <c r="C351" s="8" t="s">
        <v>922</v>
      </c>
      <c r="D351" s="8" t="s">
        <v>619</v>
      </c>
      <c r="E351" s="114">
        <v>4743.5</v>
      </c>
    </row>
    <row r="352" spans="1:5" ht="31.5">
      <c r="A352" s="2" t="s">
        <v>671</v>
      </c>
      <c r="B352" s="8" t="s">
        <v>33</v>
      </c>
      <c r="C352" s="8" t="s">
        <v>920</v>
      </c>
      <c r="D352" s="8"/>
      <c r="E352" s="114">
        <f>E353</f>
        <v>810.6</v>
      </c>
    </row>
    <row r="353" spans="1:5" ht="15.75">
      <c r="A353" s="2" t="s">
        <v>620</v>
      </c>
      <c r="B353" s="8" t="s">
        <v>33</v>
      </c>
      <c r="C353" s="8" t="s">
        <v>920</v>
      </c>
      <c r="D353" s="8" t="s">
        <v>619</v>
      </c>
      <c r="E353" s="114">
        <v>810.6</v>
      </c>
    </row>
    <row r="354" spans="1:5" ht="15.75">
      <c r="A354" s="2" t="s">
        <v>541</v>
      </c>
      <c r="B354" s="8" t="s">
        <v>34</v>
      </c>
      <c r="C354" s="8"/>
      <c r="D354" s="35"/>
      <c r="E354" s="114">
        <f>E355+E373</f>
        <v>93684.3</v>
      </c>
    </row>
    <row r="355" spans="1:5" ht="31.5">
      <c r="A355" s="2" t="s">
        <v>132</v>
      </c>
      <c r="B355" s="8" t="s">
        <v>34</v>
      </c>
      <c r="C355" s="8" t="s">
        <v>85</v>
      </c>
      <c r="D355" s="35"/>
      <c r="E355" s="114">
        <f>E359+E368+E356</f>
        <v>75349.3</v>
      </c>
    </row>
    <row r="356" spans="1:5" ht="31.5">
      <c r="A356" s="2" t="s">
        <v>381</v>
      </c>
      <c r="B356" s="8" t="s">
        <v>34</v>
      </c>
      <c r="C356" s="8" t="s">
        <v>248</v>
      </c>
      <c r="D356" s="35"/>
      <c r="E356" s="114">
        <f>E357</f>
        <v>2328.1</v>
      </c>
    </row>
    <row r="357" spans="1:5" ht="31.5">
      <c r="A357" s="2" t="s">
        <v>667</v>
      </c>
      <c r="B357" s="8" t="s">
        <v>34</v>
      </c>
      <c r="C357" s="8" t="s">
        <v>77</v>
      </c>
      <c r="D357" s="8"/>
      <c r="E357" s="114">
        <f>E358</f>
        <v>2328.1</v>
      </c>
    </row>
    <row r="358" spans="1:5" ht="15.75">
      <c r="A358" s="2" t="s">
        <v>620</v>
      </c>
      <c r="B358" s="8" t="s">
        <v>34</v>
      </c>
      <c r="C358" s="8" t="s">
        <v>77</v>
      </c>
      <c r="D358" s="8" t="s">
        <v>619</v>
      </c>
      <c r="E358" s="114">
        <v>2328.1</v>
      </c>
    </row>
    <row r="359" spans="1:5" ht="47.25">
      <c r="A359" s="2" t="s">
        <v>247</v>
      </c>
      <c r="B359" s="8" t="s">
        <v>34</v>
      </c>
      <c r="C359" s="8" t="s">
        <v>253</v>
      </c>
      <c r="D359" s="8"/>
      <c r="E359" s="114">
        <f>E360+E362+E364+E366</f>
        <v>31576.7</v>
      </c>
    </row>
    <row r="360" spans="1:5" ht="78.75">
      <c r="A360" s="2" t="s">
        <v>337</v>
      </c>
      <c r="B360" s="8" t="s">
        <v>34</v>
      </c>
      <c r="C360" s="8" t="s">
        <v>80</v>
      </c>
      <c r="D360" s="35"/>
      <c r="E360" s="114">
        <f>E361</f>
        <v>19594.3</v>
      </c>
    </row>
    <row r="361" spans="1:5" ht="31.5">
      <c r="A361" s="2" t="s">
        <v>615</v>
      </c>
      <c r="B361" s="8" t="s">
        <v>34</v>
      </c>
      <c r="C361" s="8" t="s">
        <v>80</v>
      </c>
      <c r="D361" s="8" t="s">
        <v>616</v>
      </c>
      <c r="E361" s="114">
        <v>19594.3</v>
      </c>
    </row>
    <row r="362" spans="1:5" ht="132.75" customHeight="1">
      <c r="A362" s="2" t="s">
        <v>338</v>
      </c>
      <c r="B362" s="8" t="s">
        <v>34</v>
      </c>
      <c r="C362" s="8" t="s">
        <v>83</v>
      </c>
      <c r="D362" s="8"/>
      <c r="E362" s="114">
        <f>E363</f>
        <v>280.8</v>
      </c>
    </row>
    <row r="363" spans="1:5" ht="15.75">
      <c r="A363" s="2" t="s">
        <v>620</v>
      </c>
      <c r="B363" s="8" t="s">
        <v>34</v>
      </c>
      <c r="C363" s="8" t="s">
        <v>83</v>
      </c>
      <c r="D363" s="8" t="s">
        <v>619</v>
      </c>
      <c r="E363" s="114">
        <v>280.8</v>
      </c>
    </row>
    <row r="364" spans="1:5" ht="47.25">
      <c r="A364" s="2" t="s">
        <v>664</v>
      </c>
      <c r="B364" s="8" t="s">
        <v>34</v>
      </c>
      <c r="C364" s="8" t="s">
        <v>81</v>
      </c>
      <c r="D364" s="8"/>
      <c r="E364" s="114">
        <f>E365</f>
        <v>10818.7</v>
      </c>
    </row>
    <row r="365" spans="1:5" ht="31.5">
      <c r="A365" s="2" t="s">
        <v>615</v>
      </c>
      <c r="B365" s="8" t="s">
        <v>34</v>
      </c>
      <c r="C365" s="8" t="s">
        <v>81</v>
      </c>
      <c r="D365" s="8" t="s">
        <v>616</v>
      </c>
      <c r="E365" s="114">
        <v>10818.7</v>
      </c>
    </row>
    <row r="366" spans="1:5" ht="78.75">
      <c r="A366" s="2" t="s">
        <v>665</v>
      </c>
      <c r="B366" s="8" t="s">
        <v>34</v>
      </c>
      <c r="C366" s="8" t="s">
        <v>82</v>
      </c>
      <c r="D366" s="8"/>
      <c r="E366" s="114">
        <f>E367</f>
        <v>882.9</v>
      </c>
    </row>
    <row r="367" spans="1:5" ht="31.5">
      <c r="A367" s="2" t="s">
        <v>615</v>
      </c>
      <c r="B367" s="8" t="s">
        <v>34</v>
      </c>
      <c r="C367" s="8" t="s">
        <v>82</v>
      </c>
      <c r="D367" s="8" t="s">
        <v>619</v>
      </c>
      <c r="E367" s="114">
        <v>882.9</v>
      </c>
    </row>
    <row r="368" spans="1:5" ht="47.25">
      <c r="A368" s="2" t="s">
        <v>249</v>
      </c>
      <c r="B368" s="8" t="s">
        <v>34</v>
      </c>
      <c r="C368" s="8" t="s">
        <v>255</v>
      </c>
      <c r="D368" s="8"/>
      <c r="E368" s="114">
        <f>E369+E371</f>
        <v>41444.5</v>
      </c>
    </row>
    <row r="369" spans="1:5" ht="31.5">
      <c r="A369" s="2" t="s">
        <v>107</v>
      </c>
      <c r="B369" s="8" t="s">
        <v>34</v>
      </c>
      <c r="C369" s="8" t="s">
        <v>84</v>
      </c>
      <c r="D369" s="8"/>
      <c r="E369" s="114">
        <f>E370</f>
        <v>1137</v>
      </c>
    </row>
    <row r="370" spans="1:5" ht="15.75">
      <c r="A370" s="2" t="s">
        <v>620</v>
      </c>
      <c r="B370" s="8" t="s">
        <v>34</v>
      </c>
      <c r="C370" s="8" t="s">
        <v>84</v>
      </c>
      <c r="D370" s="8" t="s">
        <v>619</v>
      </c>
      <c r="E370" s="114">
        <v>1137</v>
      </c>
    </row>
    <row r="371" spans="1:5" ht="162.75" customHeight="1">
      <c r="A371" s="2" t="s">
        <v>5</v>
      </c>
      <c r="B371" s="8" t="s">
        <v>34</v>
      </c>
      <c r="C371" s="8" t="s">
        <v>417</v>
      </c>
      <c r="D371" s="35"/>
      <c r="E371" s="114">
        <f>E372</f>
        <v>40307.5</v>
      </c>
    </row>
    <row r="372" spans="1:5" ht="15.75">
      <c r="A372" s="2" t="s">
        <v>620</v>
      </c>
      <c r="B372" s="8" t="s">
        <v>34</v>
      </c>
      <c r="C372" s="8" t="s">
        <v>417</v>
      </c>
      <c r="D372" s="8" t="s">
        <v>619</v>
      </c>
      <c r="E372" s="114">
        <v>40307.5</v>
      </c>
    </row>
    <row r="373" spans="1:5" ht="63">
      <c r="A373" s="2" t="s">
        <v>300</v>
      </c>
      <c r="B373" s="8" t="s">
        <v>34</v>
      </c>
      <c r="C373" s="8" t="s">
        <v>301</v>
      </c>
      <c r="D373" s="8"/>
      <c r="E373" s="114">
        <f>E374</f>
        <v>18335</v>
      </c>
    </row>
    <row r="374" spans="1:5" ht="47.25">
      <c r="A374" s="2" t="s">
        <v>308</v>
      </c>
      <c r="B374" s="8" t="s">
        <v>34</v>
      </c>
      <c r="C374" s="8" t="s">
        <v>309</v>
      </c>
      <c r="D374" s="8"/>
      <c r="E374" s="114">
        <f>E375+E377+E379</f>
        <v>18335</v>
      </c>
    </row>
    <row r="375" spans="1:5" ht="78.75">
      <c r="A375" s="2" t="s">
        <v>524</v>
      </c>
      <c r="B375" s="8" t="s">
        <v>34</v>
      </c>
      <c r="C375" s="8" t="s">
        <v>310</v>
      </c>
      <c r="D375" s="8"/>
      <c r="E375" s="114">
        <f>E376</f>
        <v>250</v>
      </c>
    </row>
    <row r="376" spans="1:5" ht="15.75">
      <c r="A376" s="2" t="s">
        <v>620</v>
      </c>
      <c r="B376" s="8" t="s">
        <v>34</v>
      </c>
      <c r="C376" s="8" t="s">
        <v>310</v>
      </c>
      <c r="D376" s="8" t="s">
        <v>619</v>
      </c>
      <c r="E376" s="114">
        <v>250</v>
      </c>
    </row>
    <row r="377" spans="1:5" ht="78.75">
      <c r="A377" s="2" t="s">
        <v>523</v>
      </c>
      <c r="B377" s="8" t="s">
        <v>34</v>
      </c>
      <c r="C377" s="8" t="s">
        <v>108</v>
      </c>
      <c r="D377" s="8"/>
      <c r="E377" s="114">
        <f>E378</f>
        <v>13743.5</v>
      </c>
    </row>
    <row r="378" spans="1:5" ht="31.5">
      <c r="A378" s="2" t="s">
        <v>224</v>
      </c>
      <c r="B378" s="8" t="s">
        <v>34</v>
      </c>
      <c r="C378" s="8" t="s">
        <v>108</v>
      </c>
      <c r="D378" s="8" t="s">
        <v>622</v>
      </c>
      <c r="E378" s="114">
        <v>13743.5</v>
      </c>
    </row>
    <row r="379" spans="1:5" ht="63">
      <c r="A379" s="2" t="s">
        <v>522</v>
      </c>
      <c r="B379" s="8" t="s">
        <v>34</v>
      </c>
      <c r="C379" s="8" t="s">
        <v>90</v>
      </c>
      <c r="D379" s="8"/>
      <c r="E379" s="114">
        <f>E380</f>
        <v>4341.5</v>
      </c>
    </row>
    <row r="380" spans="1:5" ht="31.5">
      <c r="A380" s="2" t="s">
        <v>224</v>
      </c>
      <c r="B380" s="8" t="s">
        <v>34</v>
      </c>
      <c r="C380" s="8" t="s">
        <v>90</v>
      </c>
      <c r="D380" s="8" t="s">
        <v>622</v>
      </c>
      <c r="E380" s="114">
        <v>4341.5</v>
      </c>
    </row>
    <row r="381" spans="1:5" s="38" customFormat="1" ht="15.75">
      <c r="A381" s="116" t="s">
        <v>152</v>
      </c>
      <c r="B381" s="6" t="s">
        <v>35</v>
      </c>
      <c r="C381" s="6"/>
      <c r="D381" s="6"/>
      <c r="E381" s="16">
        <f>E382</f>
        <v>53056</v>
      </c>
    </row>
    <row r="382" spans="1:5" ht="15.75">
      <c r="A382" s="2" t="s">
        <v>154</v>
      </c>
      <c r="B382" s="8" t="s">
        <v>153</v>
      </c>
      <c r="C382" s="8"/>
      <c r="D382" s="8"/>
      <c r="E382" s="114">
        <f>E383+E390</f>
        <v>53056</v>
      </c>
    </row>
    <row r="383" spans="1:5" ht="47.25">
      <c r="A383" s="2" t="s">
        <v>261</v>
      </c>
      <c r="B383" s="8" t="s">
        <v>153</v>
      </c>
      <c r="C383" s="8" t="s">
        <v>262</v>
      </c>
      <c r="D383" s="8"/>
      <c r="E383" s="114">
        <f>E384+E387</f>
        <v>45056</v>
      </c>
    </row>
    <row r="384" spans="1:5" ht="31.5">
      <c r="A384" s="2" t="s">
        <v>266</v>
      </c>
      <c r="B384" s="8" t="s">
        <v>153</v>
      </c>
      <c r="C384" s="8" t="s">
        <v>267</v>
      </c>
      <c r="D384" s="8"/>
      <c r="E384" s="114">
        <f>E385</f>
        <v>42656</v>
      </c>
    </row>
    <row r="385" spans="1:5" ht="15.75">
      <c r="A385" s="2" t="s">
        <v>531</v>
      </c>
      <c r="B385" s="8" t="s">
        <v>153</v>
      </c>
      <c r="C385" s="8" t="s">
        <v>268</v>
      </c>
      <c r="D385" s="8"/>
      <c r="E385" s="114">
        <f>E386</f>
        <v>42656</v>
      </c>
    </row>
    <row r="386" spans="1:5" ht="31.5">
      <c r="A386" s="2" t="s">
        <v>615</v>
      </c>
      <c r="B386" s="8" t="s">
        <v>153</v>
      </c>
      <c r="C386" s="8" t="s">
        <v>268</v>
      </c>
      <c r="D386" s="8" t="s">
        <v>616</v>
      </c>
      <c r="E386" s="114">
        <v>42656</v>
      </c>
    </row>
    <row r="387" spans="1:5" ht="36" customHeight="1">
      <c r="A387" s="2" t="s">
        <v>6</v>
      </c>
      <c r="B387" s="8" t="s">
        <v>153</v>
      </c>
      <c r="C387" s="8" t="s">
        <v>269</v>
      </c>
      <c r="D387" s="8"/>
      <c r="E387" s="114">
        <f>E388</f>
        <v>2400</v>
      </c>
    </row>
    <row r="388" spans="1:5" ht="15.75">
      <c r="A388" s="2" t="s">
        <v>504</v>
      </c>
      <c r="B388" s="8" t="s">
        <v>153</v>
      </c>
      <c r="C388" s="8" t="s">
        <v>270</v>
      </c>
      <c r="D388" s="8"/>
      <c r="E388" s="114">
        <f>E389</f>
        <v>2400</v>
      </c>
    </row>
    <row r="389" spans="1:5" ht="31.5">
      <c r="A389" s="2" t="s">
        <v>615</v>
      </c>
      <c r="B389" s="8" t="s">
        <v>153</v>
      </c>
      <c r="C389" s="8" t="s">
        <v>270</v>
      </c>
      <c r="D389" s="8" t="s">
        <v>616</v>
      </c>
      <c r="E389" s="114">
        <v>2400</v>
      </c>
    </row>
    <row r="390" spans="1:5" ht="63">
      <c r="A390" s="2" t="s">
        <v>300</v>
      </c>
      <c r="B390" s="8" t="s">
        <v>153</v>
      </c>
      <c r="C390" s="8" t="s">
        <v>301</v>
      </c>
      <c r="D390" s="8"/>
      <c r="E390" s="114">
        <f>E391</f>
        <v>8000</v>
      </c>
    </row>
    <row r="391" spans="1:5" ht="63">
      <c r="A391" s="2" t="s">
        <v>651</v>
      </c>
      <c r="B391" s="8" t="s">
        <v>153</v>
      </c>
      <c r="C391" s="8" t="s">
        <v>303</v>
      </c>
      <c r="D391" s="8"/>
      <c r="E391" s="114">
        <f>E392</f>
        <v>8000</v>
      </c>
    </row>
    <row r="392" spans="1:5" ht="31.5">
      <c r="A392" s="2" t="s">
        <v>404</v>
      </c>
      <c r="B392" s="8" t="s">
        <v>153</v>
      </c>
      <c r="C392" s="8" t="s">
        <v>405</v>
      </c>
      <c r="D392" s="8"/>
      <c r="E392" s="114">
        <f>E393</f>
        <v>8000</v>
      </c>
    </row>
    <row r="393" spans="1:5" ht="31.5">
      <c r="A393" s="2" t="s">
        <v>224</v>
      </c>
      <c r="B393" s="8" t="s">
        <v>153</v>
      </c>
      <c r="C393" s="8" t="s">
        <v>405</v>
      </c>
      <c r="D393" s="8" t="s">
        <v>622</v>
      </c>
      <c r="E393" s="114">
        <v>8000</v>
      </c>
    </row>
    <row r="394" spans="1:5" s="38" customFormat="1" ht="15.75">
      <c r="A394" s="116" t="s">
        <v>156</v>
      </c>
      <c r="B394" s="6" t="s">
        <v>155</v>
      </c>
      <c r="C394" s="6"/>
      <c r="D394" s="6"/>
      <c r="E394" s="16">
        <f>E395+E400</f>
        <v>4045</v>
      </c>
    </row>
    <row r="395" spans="1:5" ht="15.75">
      <c r="A395" s="2" t="s">
        <v>502</v>
      </c>
      <c r="B395" s="8" t="s">
        <v>157</v>
      </c>
      <c r="C395" s="8"/>
      <c r="D395" s="8"/>
      <c r="E395" s="114">
        <f>E396</f>
        <v>3150</v>
      </c>
    </row>
    <row r="396" spans="1:5" ht="31.5">
      <c r="A396" s="2" t="s">
        <v>2</v>
      </c>
      <c r="B396" s="8" t="s">
        <v>157</v>
      </c>
      <c r="C396" s="8" t="s">
        <v>275</v>
      </c>
      <c r="D396" s="8"/>
      <c r="E396" s="114">
        <f>E397</f>
        <v>3150</v>
      </c>
    </row>
    <row r="397" spans="1:5" ht="31.5">
      <c r="A397" s="2" t="s">
        <v>68</v>
      </c>
      <c r="B397" s="8" t="s">
        <v>157</v>
      </c>
      <c r="C397" s="8" t="s">
        <v>283</v>
      </c>
      <c r="D397" s="8"/>
      <c r="E397" s="114">
        <f>E398</f>
        <v>3150</v>
      </c>
    </row>
    <row r="398" spans="1:5" ht="15.75">
      <c r="A398" s="2" t="s">
        <v>613</v>
      </c>
      <c r="B398" s="8" t="s">
        <v>157</v>
      </c>
      <c r="C398" s="8" t="s">
        <v>284</v>
      </c>
      <c r="D398" s="8"/>
      <c r="E398" s="114">
        <f>E399</f>
        <v>3150</v>
      </c>
    </row>
    <row r="399" spans="1:5" ht="31.5">
      <c r="A399" s="2" t="s">
        <v>638</v>
      </c>
      <c r="B399" s="8" t="s">
        <v>157</v>
      </c>
      <c r="C399" s="8" t="s">
        <v>284</v>
      </c>
      <c r="D399" s="8" t="s">
        <v>609</v>
      </c>
      <c r="E399" s="114">
        <v>3150</v>
      </c>
    </row>
    <row r="400" spans="1:5" ht="15.75">
      <c r="A400" s="2" t="s">
        <v>495</v>
      </c>
      <c r="B400" s="8" t="s">
        <v>158</v>
      </c>
      <c r="C400" s="8"/>
      <c r="D400" s="8"/>
      <c r="E400" s="114">
        <f>E401</f>
        <v>895</v>
      </c>
    </row>
    <row r="401" spans="1:5" ht="31.5">
      <c r="A401" s="2" t="s">
        <v>2</v>
      </c>
      <c r="B401" s="8" t="s">
        <v>158</v>
      </c>
      <c r="C401" s="8" t="s">
        <v>275</v>
      </c>
      <c r="D401" s="8"/>
      <c r="E401" s="114">
        <f>E402</f>
        <v>895</v>
      </c>
    </row>
    <row r="402" spans="1:5" ht="31.5">
      <c r="A402" s="2" t="s">
        <v>285</v>
      </c>
      <c r="B402" s="8" t="s">
        <v>158</v>
      </c>
      <c r="C402" s="8" t="s">
        <v>286</v>
      </c>
      <c r="D402" s="8"/>
      <c r="E402" s="114">
        <f>E403</f>
        <v>895</v>
      </c>
    </row>
    <row r="403" spans="1:5" ht="31.5">
      <c r="A403" s="2" t="s">
        <v>614</v>
      </c>
      <c r="B403" s="8" t="s">
        <v>158</v>
      </c>
      <c r="C403" s="8" t="s">
        <v>287</v>
      </c>
      <c r="D403" s="8"/>
      <c r="E403" s="114">
        <f>E404</f>
        <v>895</v>
      </c>
    </row>
    <row r="404" spans="1:5" ht="31.5">
      <c r="A404" s="2" t="s">
        <v>638</v>
      </c>
      <c r="B404" s="8" t="s">
        <v>158</v>
      </c>
      <c r="C404" s="8" t="s">
        <v>287</v>
      </c>
      <c r="D404" s="8" t="s">
        <v>609</v>
      </c>
      <c r="E404" s="114">
        <v>895</v>
      </c>
    </row>
    <row r="405" spans="1:5" ht="47.25">
      <c r="A405" s="116" t="s">
        <v>226</v>
      </c>
      <c r="B405" s="6" t="s">
        <v>159</v>
      </c>
      <c r="C405" s="8"/>
      <c r="D405" s="8"/>
      <c r="E405" s="16">
        <f>E406</f>
        <v>55612</v>
      </c>
    </row>
    <row r="406" spans="1:5" ht="31.5">
      <c r="A406" s="2" t="s">
        <v>227</v>
      </c>
      <c r="B406" s="8" t="s">
        <v>165</v>
      </c>
      <c r="C406" s="8"/>
      <c r="D406" s="8"/>
      <c r="E406" s="114">
        <f>E407</f>
        <v>55612</v>
      </c>
    </row>
    <row r="407" spans="1:5" ht="47.25">
      <c r="A407" s="2" t="s">
        <v>133</v>
      </c>
      <c r="B407" s="8" t="s">
        <v>165</v>
      </c>
      <c r="C407" s="8" t="s">
        <v>256</v>
      </c>
      <c r="D407" s="8"/>
      <c r="E407" s="114">
        <f>E408</f>
        <v>55612</v>
      </c>
    </row>
    <row r="408" spans="1:5" ht="63">
      <c r="A408" s="2" t="s">
        <v>257</v>
      </c>
      <c r="B408" s="8" t="s">
        <v>165</v>
      </c>
      <c r="C408" s="8" t="s">
        <v>260</v>
      </c>
      <c r="D408" s="8"/>
      <c r="E408" s="114">
        <f>E409</f>
        <v>55612</v>
      </c>
    </row>
    <row r="409" spans="1:5" ht="15.75">
      <c r="A409" s="2" t="s">
        <v>631</v>
      </c>
      <c r="B409" s="8" t="s">
        <v>165</v>
      </c>
      <c r="C409" s="8" t="s">
        <v>412</v>
      </c>
      <c r="D409" s="8"/>
      <c r="E409" s="114">
        <f>E410</f>
        <v>55612</v>
      </c>
    </row>
    <row r="410" spans="1:5" ht="15.75">
      <c r="A410" s="2" t="s">
        <v>466</v>
      </c>
      <c r="B410" s="8" t="s">
        <v>165</v>
      </c>
      <c r="C410" s="8" t="s">
        <v>412</v>
      </c>
      <c r="D410" s="8" t="s">
        <v>618</v>
      </c>
      <c r="E410" s="114">
        <v>55612</v>
      </c>
    </row>
    <row r="411" spans="1:5" s="38" customFormat="1" ht="15.75">
      <c r="A411" s="116" t="s">
        <v>498</v>
      </c>
      <c r="B411" s="6"/>
      <c r="C411" s="6"/>
      <c r="D411" s="6"/>
      <c r="E411" s="16">
        <f>E14+E87+E93+E105+E159+E214+E305+E337+E381+E394+E405+E208</f>
        <v>1765036.0350000001</v>
      </c>
    </row>
    <row r="412" spans="1:5" s="38" customFormat="1" ht="15.75">
      <c r="A412" s="9"/>
      <c r="B412" s="46"/>
      <c r="C412" s="46"/>
      <c r="D412" s="46"/>
      <c r="E412" s="47"/>
    </row>
    <row r="413" spans="1:9" s="30" customFormat="1" ht="15.75">
      <c r="A413" s="306" t="s">
        <v>435</v>
      </c>
      <c r="B413" s="306"/>
      <c r="C413" s="306"/>
      <c r="D413" s="306"/>
      <c r="E413" s="306"/>
      <c r="H413" s="271"/>
      <c r="I413" s="271"/>
    </row>
    <row r="414" spans="2:5" ht="15.75">
      <c r="B414" s="48"/>
      <c r="C414" s="48"/>
      <c r="D414" s="48"/>
      <c r="E414" s="49"/>
    </row>
    <row r="415" spans="2:5" ht="15.75">
      <c r="B415" s="3"/>
      <c r="C415" s="3"/>
      <c r="D415" s="3"/>
      <c r="E415" s="3"/>
    </row>
    <row r="416" spans="2:6" ht="15.75">
      <c r="B416" s="3"/>
      <c r="C416" s="3"/>
      <c r="D416" s="3"/>
      <c r="E416" s="3"/>
      <c r="F416" s="62"/>
    </row>
    <row r="417" spans="2:5" ht="15.75">
      <c r="B417" s="3"/>
      <c r="C417" s="3"/>
      <c r="D417" s="3"/>
      <c r="E417" s="3"/>
    </row>
    <row r="418" spans="2:6" ht="15.75">
      <c r="B418" s="3"/>
      <c r="C418" s="3"/>
      <c r="D418" s="3"/>
      <c r="E418" s="3"/>
      <c r="F418" s="62"/>
    </row>
    <row r="419" spans="2:5" ht="15.75">
      <c r="B419" s="3"/>
      <c r="C419" s="3"/>
      <c r="D419" s="3"/>
      <c r="E419" s="3"/>
    </row>
    <row r="420" spans="2:5" ht="15.75">
      <c r="B420" s="3"/>
      <c r="C420" s="3"/>
      <c r="D420" s="3"/>
      <c r="E420" s="3"/>
    </row>
    <row r="421" spans="2:5" ht="15.75">
      <c r="B421" s="3"/>
      <c r="C421" s="3"/>
      <c r="D421" s="3"/>
      <c r="E421" s="3"/>
    </row>
    <row r="422" spans="2:5" ht="15.75">
      <c r="B422" s="3"/>
      <c r="C422" s="3"/>
      <c r="D422" s="3"/>
      <c r="E422" s="3"/>
    </row>
    <row r="423" spans="2:5" ht="15.75">
      <c r="B423" s="3"/>
      <c r="C423" s="3"/>
      <c r="D423" s="3"/>
      <c r="E423" s="3"/>
    </row>
    <row r="424" spans="2:5" ht="15.75">
      <c r="B424" s="3"/>
      <c r="C424" s="3"/>
      <c r="D424" s="3"/>
      <c r="E424" s="3"/>
    </row>
    <row r="425" spans="2:5" ht="15.75">
      <c r="B425" s="48"/>
      <c r="C425" s="48"/>
      <c r="D425" s="48"/>
      <c r="E425" s="50"/>
    </row>
    <row r="426" spans="2:5" ht="15.75">
      <c r="B426" s="48"/>
      <c r="C426" s="48"/>
      <c r="D426" s="48"/>
      <c r="E426" s="49"/>
    </row>
    <row r="427" spans="2:5" ht="15.75">
      <c r="B427" s="48"/>
      <c r="C427" s="48"/>
      <c r="D427" s="48"/>
      <c r="E427" s="49"/>
    </row>
    <row r="428" spans="2:5" ht="15.75">
      <c r="B428" s="48"/>
      <c r="C428" s="48"/>
      <c r="D428" s="48"/>
      <c r="E428" s="49"/>
    </row>
    <row r="429" spans="2:5" ht="15.75">
      <c r="B429" s="48"/>
      <c r="C429" s="48"/>
      <c r="D429" s="48"/>
      <c r="E429" s="49"/>
    </row>
    <row r="430" spans="2:5" ht="15.75">
      <c r="B430" s="48"/>
      <c r="C430" s="48"/>
      <c r="D430" s="48"/>
      <c r="E430" s="49"/>
    </row>
    <row r="431" spans="2:5" ht="15.75">
      <c r="B431" s="48"/>
      <c r="C431" s="48"/>
      <c r="D431" s="48"/>
      <c r="E431" s="49"/>
    </row>
    <row r="432" spans="2:5" ht="15.75">
      <c r="B432" s="48"/>
      <c r="C432" s="48"/>
      <c r="D432" s="48"/>
      <c r="E432" s="49"/>
    </row>
    <row r="433" spans="2:5" ht="15.75">
      <c r="B433" s="48"/>
      <c r="C433" s="48"/>
      <c r="D433" s="48"/>
      <c r="E433" s="49"/>
    </row>
    <row r="434" spans="2:5" ht="15.75">
      <c r="B434" s="48"/>
      <c r="C434" s="48"/>
      <c r="D434" s="48"/>
      <c r="E434" s="49"/>
    </row>
    <row r="435" spans="2:5" ht="15.75">
      <c r="B435" s="48"/>
      <c r="C435" s="48"/>
      <c r="D435" s="48"/>
      <c r="E435" s="49"/>
    </row>
    <row r="436" spans="2:5" ht="15.75">
      <c r="B436" s="48"/>
      <c r="C436" s="48"/>
      <c r="D436" s="48"/>
      <c r="E436" s="49"/>
    </row>
    <row r="437" spans="2:5" ht="15.75">
      <c r="B437" s="48"/>
      <c r="C437" s="48"/>
      <c r="D437" s="48"/>
      <c r="E437" s="49"/>
    </row>
    <row r="438" spans="2:5" ht="15.75">
      <c r="B438" s="48"/>
      <c r="C438" s="48"/>
      <c r="D438" s="48"/>
      <c r="E438" s="49"/>
    </row>
    <row r="439" spans="2:5" ht="15.75">
      <c r="B439" s="48"/>
      <c r="C439" s="48"/>
      <c r="D439" s="48"/>
      <c r="E439" s="49"/>
    </row>
    <row r="440" spans="2:5" ht="15.75">
      <c r="B440" s="48"/>
      <c r="C440" s="48"/>
      <c r="D440" s="48"/>
      <c r="E440" s="49"/>
    </row>
    <row r="441" spans="2:5" ht="15.75">
      <c r="B441" s="48"/>
      <c r="C441" s="48"/>
      <c r="D441" s="48"/>
      <c r="E441" s="49"/>
    </row>
    <row r="442" spans="2:5" ht="15.75">
      <c r="B442" s="48"/>
      <c r="C442" s="48"/>
      <c r="D442" s="48"/>
      <c r="E442" s="49"/>
    </row>
    <row r="443" spans="2:5" ht="15.75">
      <c r="B443" s="48"/>
      <c r="C443" s="48"/>
      <c r="D443" s="48"/>
      <c r="E443" s="49"/>
    </row>
    <row r="444" spans="2:5" ht="15.75">
      <c r="B444" s="48"/>
      <c r="C444" s="48"/>
      <c r="D444" s="48"/>
      <c r="E444" s="49"/>
    </row>
    <row r="445" spans="2:5" ht="15.75">
      <c r="B445" s="48"/>
      <c r="C445" s="48"/>
      <c r="D445" s="48"/>
      <c r="E445" s="49"/>
    </row>
    <row r="446" spans="2:5" ht="15.75">
      <c r="B446" s="48"/>
      <c r="C446" s="48"/>
      <c r="D446" s="48"/>
      <c r="E446" s="49"/>
    </row>
    <row r="447" spans="2:5" ht="15.75">
      <c r="B447" s="48"/>
      <c r="C447" s="48"/>
      <c r="D447" s="48"/>
      <c r="E447" s="49"/>
    </row>
    <row r="448" spans="2:5" ht="15.75">
      <c r="B448" s="48"/>
      <c r="C448" s="48"/>
      <c r="D448" s="48"/>
      <c r="E448" s="49"/>
    </row>
    <row r="449" spans="2:5" ht="15.75">
      <c r="B449" s="48"/>
      <c r="C449" s="48"/>
      <c r="D449" s="48"/>
      <c r="E449" s="49"/>
    </row>
    <row r="450" spans="2:5" ht="15.75">
      <c r="B450" s="48"/>
      <c r="C450" s="48"/>
      <c r="D450" s="48"/>
      <c r="E450" s="49"/>
    </row>
    <row r="451" spans="2:5" ht="15.75">
      <c r="B451" s="48"/>
      <c r="C451" s="48"/>
      <c r="D451" s="48"/>
      <c r="E451" s="49"/>
    </row>
    <row r="452" spans="2:5" ht="15.75">
      <c r="B452" s="48"/>
      <c r="C452" s="48"/>
      <c r="D452" s="48"/>
      <c r="E452" s="49"/>
    </row>
    <row r="453" spans="2:5" ht="15.75">
      <c r="B453" s="48"/>
      <c r="C453" s="48"/>
      <c r="D453" s="48"/>
      <c r="E453" s="49"/>
    </row>
    <row r="454" spans="2:5" ht="15.75">
      <c r="B454" s="48"/>
      <c r="C454" s="48"/>
      <c r="D454" s="48"/>
      <c r="E454" s="49"/>
    </row>
    <row r="455" spans="2:5" ht="15.75">
      <c r="B455" s="48"/>
      <c r="C455" s="48"/>
      <c r="D455" s="48"/>
      <c r="E455" s="49"/>
    </row>
    <row r="456" spans="2:5" ht="15.75">
      <c r="B456" s="48"/>
      <c r="C456" s="48"/>
      <c r="D456" s="48"/>
      <c r="E456" s="49"/>
    </row>
    <row r="457" spans="2:5" ht="15.75">
      <c r="B457" s="48"/>
      <c r="C457" s="48"/>
      <c r="D457" s="48"/>
      <c r="E457" s="49"/>
    </row>
    <row r="458" spans="2:5" ht="15.75">
      <c r="B458" s="48"/>
      <c r="C458" s="48"/>
      <c r="D458" s="48"/>
      <c r="E458" s="49"/>
    </row>
    <row r="459" spans="2:5" ht="15.75">
      <c r="B459" s="48"/>
      <c r="C459" s="48"/>
      <c r="D459" s="48"/>
      <c r="E459" s="49"/>
    </row>
    <row r="460" spans="2:5" ht="15.75">
      <c r="B460" s="48"/>
      <c r="C460" s="48"/>
      <c r="D460" s="48"/>
      <c r="E460" s="49"/>
    </row>
    <row r="461" ht="15.75">
      <c r="E461" s="49"/>
    </row>
    <row r="462" ht="15.75">
      <c r="E462" s="49"/>
    </row>
    <row r="463" spans="2:5" ht="15.75">
      <c r="B463" s="3"/>
      <c r="C463" s="3"/>
      <c r="D463" s="3"/>
      <c r="E463" s="49"/>
    </row>
    <row r="464" spans="2:5" ht="15.75">
      <c r="B464" s="3"/>
      <c r="C464" s="3"/>
      <c r="D464" s="3"/>
      <c r="E464" s="49"/>
    </row>
    <row r="465" spans="2:5" ht="15.75">
      <c r="B465" s="3"/>
      <c r="C465" s="3"/>
      <c r="D465" s="3"/>
      <c r="E465" s="49"/>
    </row>
    <row r="466" spans="2:5" ht="15.75">
      <c r="B466" s="3"/>
      <c r="C466" s="3"/>
      <c r="D466" s="3"/>
      <c r="E466" s="49"/>
    </row>
    <row r="467" spans="2:5" ht="15.75">
      <c r="B467" s="3"/>
      <c r="C467" s="3"/>
      <c r="D467" s="3"/>
      <c r="E467" s="49"/>
    </row>
    <row r="468" spans="2:5" ht="15.75">
      <c r="B468" s="3"/>
      <c r="C468" s="3"/>
      <c r="D468" s="3"/>
      <c r="E468" s="49"/>
    </row>
    <row r="469" spans="2:5" ht="15.75">
      <c r="B469" s="3"/>
      <c r="C469" s="3"/>
      <c r="D469" s="3"/>
      <c r="E469" s="49"/>
    </row>
    <row r="470" spans="2:5" ht="15.75">
      <c r="B470" s="3"/>
      <c r="C470" s="3"/>
      <c r="D470" s="3"/>
      <c r="E470" s="49"/>
    </row>
    <row r="471" spans="2:5" ht="15.75">
      <c r="B471" s="3"/>
      <c r="C471" s="3"/>
      <c r="D471" s="3"/>
      <c r="E471" s="49"/>
    </row>
    <row r="472" spans="2:5" ht="15.75">
      <c r="B472" s="3"/>
      <c r="C472" s="3"/>
      <c r="D472" s="3"/>
      <c r="E472" s="49"/>
    </row>
    <row r="473" spans="2:5" ht="15.75">
      <c r="B473" s="3"/>
      <c r="C473" s="3"/>
      <c r="D473" s="3"/>
      <c r="E473" s="49"/>
    </row>
    <row r="474" spans="2:5" ht="15.75">
      <c r="B474" s="3"/>
      <c r="C474" s="3"/>
      <c r="D474" s="3"/>
      <c r="E474" s="49"/>
    </row>
    <row r="475" spans="2:5" ht="15.75">
      <c r="B475" s="3"/>
      <c r="C475" s="3"/>
      <c r="D475" s="3"/>
      <c r="E475" s="49"/>
    </row>
    <row r="476" spans="2:5" ht="15.75">
      <c r="B476" s="3"/>
      <c r="C476" s="3"/>
      <c r="D476" s="3"/>
      <c r="E476" s="49"/>
    </row>
    <row r="477" spans="2:5" ht="15.75">
      <c r="B477" s="3"/>
      <c r="C477" s="3"/>
      <c r="D477" s="3"/>
      <c r="E477" s="49"/>
    </row>
    <row r="478" spans="2:5" ht="15.75">
      <c r="B478" s="3"/>
      <c r="C478" s="3"/>
      <c r="D478" s="3"/>
      <c r="E478" s="49"/>
    </row>
    <row r="479" spans="2:5" ht="15.75">
      <c r="B479" s="3"/>
      <c r="C479" s="3"/>
      <c r="D479" s="3"/>
      <c r="E479" s="49"/>
    </row>
    <row r="480" spans="2:5" ht="15.75">
      <c r="B480" s="3"/>
      <c r="C480" s="3"/>
      <c r="D480" s="3"/>
      <c r="E480" s="49"/>
    </row>
    <row r="481" spans="2:5" ht="15.75">
      <c r="B481" s="3"/>
      <c r="C481" s="3"/>
      <c r="D481" s="3"/>
      <c r="E481" s="49"/>
    </row>
    <row r="482" spans="2:5" ht="15.75">
      <c r="B482" s="3"/>
      <c r="C482" s="3"/>
      <c r="D482" s="3"/>
      <c r="E482" s="49"/>
    </row>
    <row r="483" spans="2:5" ht="15.75">
      <c r="B483" s="3"/>
      <c r="C483" s="3"/>
      <c r="D483" s="3"/>
      <c r="E483" s="49"/>
    </row>
    <row r="484" spans="2:5" ht="15.75">
      <c r="B484" s="3"/>
      <c r="C484" s="3"/>
      <c r="D484" s="3"/>
      <c r="E484" s="49"/>
    </row>
    <row r="485" spans="2:5" ht="15.75">
      <c r="B485" s="3"/>
      <c r="C485" s="3"/>
      <c r="D485" s="3"/>
      <c r="E485" s="49"/>
    </row>
    <row r="486" spans="2:5" ht="15.75">
      <c r="B486" s="3"/>
      <c r="C486" s="3"/>
      <c r="D486" s="3"/>
      <c r="E486" s="49"/>
    </row>
    <row r="487" spans="2:5" ht="15.75">
      <c r="B487" s="3"/>
      <c r="C487" s="3"/>
      <c r="D487" s="3"/>
      <c r="E487" s="49"/>
    </row>
    <row r="488" spans="2:5" ht="15.75">
      <c r="B488" s="3"/>
      <c r="C488" s="3"/>
      <c r="D488" s="3"/>
      <c r="E488" s="49"/>
    </row>
    <row r="489" spans="2:5" ht="15.75">
      <c r="B489" s="3"/>
      <c r="C489" s="3"/>
      <c r="D489" s="3"/>
      <c r="E489" s="49"/>
    </row>
    <row r="490" spans="2:5" ht="15.75">
      <c r="B490" s="3"/>
      <c r="C490" s="3"/>
      <c r="D490" s="3"/>
      <c r="E490" s="49"/>
    </row>
    <row r="491" spans="2:5" ht="15.75">
      <c r="B491" s="3"/>
      <c r="C491" s="3"/>
      <c r="D491" s="3"/>
      <c r="E491" s="49"/>
    </row>
    <row r="492" spans="2:5" ht="15.75">
      <c r="B492" s="3"/>
      <c r="C492" s="3"/>
      <c r="D492" s="3"/>
      <c r="E492" s="49"/>
    </row>
    <row r="493" spans="2:5" ht="15.75">
      <c r="B493" s="3"/>
      <c r="C493" s="3"/>
      <c r="D493" s="3"/>
      <c r="E493" s="49"/>
    </row>
    <row r="494" spans="2:5" ht="15.75">
      <c r="B494" s="3"/>
      <c r="C494" s="3"/>
      <c r="D494" s="3"/>
      <c r="E494" s="49"/>
    </row>
    <row r="495" spans="2:5" ht="15.75">
      <c r="B495" s="3"/>
      <c r="C495" s="3"/>
      <c r="D495" s="3"/>
      <c r="E495" s="49"/>
    </row>
    <row r="496" spans="2:5" ht="15.75">
      <c r="B496" s="3"/>
      <c r="C496" s="3"/>
      <c r="D496" s="3"/>
      <c r="E496" s="49"/>
    </row>
    <row r="497" spans="2:5" ht="15.75">
      <c r="B497" s="3"/>
      <c r="C497" s="3"/>
      <c r="D497" s="3"/>
      <c r="E497" s="49"/>
    </row>
    <row r="498" spans="2:5" ht="15.75">
      <c r="B498" s="3"/>
      <c r="C498" s="3"/>
      <c r="D498" s="3"/>
      <c r="E498" s="49"/>
    </row>
    <row r="499" spans="2:5" ht="15.75">
      <c r="B499" s="3"/>
      <c r="C499" s="3"/>
      <c r="D499" s="3"/>
      <c r="E499" s="49"/>
    </row>
    <row r="500" spans="2:5" ht="15.75">
      <c r="B500" s="3"/>
      <c r="C500" s="3"/>
      <c r="D500" s="3"/>
      <c r="E500" s="49"/>
    </row>
    <row r="501" spans="2:5" ht="15.75">
      <c r="B501" s="3"/>
      <c r="C501" s="3"/>
      <c r="D501" s="3"/>
      <c r="E501" s="49"/>
    </row>
    <row r="502" spans="2:5" ht="15.75">
      <c r="B502" s="3"/>
      <c r="C502" s="3"/>
      <c r="D502" s="3"/>
      <c r="E502" s="49"/>
    </row>
    <row r="503" spans="2:5" ht="15.75">
      <c r="B503" s="3"/>
      <c r="C503" s="3"/>
      <c r="D503" s="3"/>
      <c r="E503" s="49"/>
    </row>
    <row r="504" spans="2:5" ht="15.75">
      <c r="B504" s="3"/>
      <c r="C504" s="3"/>
      <c r="D504" s="3"/>
      <c r="E504" s="49"/>
    </row>
    <row r="505" spans="2:5" ht="15.75">
      <c r="B505" s="3"/>
      <c r="C505" s="3"/>
      <c r="D505" s="3"/>
      <c r="E505" s="49"/>
    </row>
    <row r="506" spans="2:5" ht="15.75">
      <c r="B506" s="3"/>
      <c r="C506" s="3"/>
      <c r="D506" s="3"/>
      <c r="E506" s="49"/>
    </row>
    <row r="507" spans="2:5" ht="15.75">
      <c r="B507" s="3"/>
      <c r="C507" s="3"/>
      <c r="D507" s="3"/>
      <c r="E507" s="49"/>
    </row>
    <row r="508" spans="2:5" ht="15.75">
      <c r="B508" s="3"/>
      <c r="C508" s="3"/>
      <c r="D508" s="3"/>
      <c r="E508" s="49"/>
    </row>
    <row r="509" spans="2:5" ht="15.75">
      <c r="B509" s="3"/>
      <c r="C509" s="3"/>
      <c r="D509" s="3"/>
      <c r="E509" s="49"/>
    </row>
    <row r="510" spans="2:5" ht="15.75">
      <c r="B510" s="3"/>
      <c r="C510" s="3"/>
      <c r="D510" s="3"/>
      <c r="E510" s="49"/>
    </row>
    <row r="511" spans="2:5" ht="15.75">
      <c r="B511" s="3"/>
      <c r="C511" s="3"/>
      <c r="D511" s="3"/>
      <c r="E511" s="49"/>
    </row>
    <row r="512" spans="2:5" ht="15.75">
      <c r="B512" s="3"/>
      <c r="C512" s="3"/>
      <c r="D512" s="3"/>
      <c r="E512" s="49"/>
    </row>
    <row r="513" spans="2:5" ht="15.75">
      <c r="B513" s="3"/>
      <c r="C513" s="3"/>
      <c r="D513" s="3"/>
      <c r="E513" s="49"/>
    </row>
    <row r="514" spans="2:5" ht="15.75">
      <c r="B514" s="3"/>
      <c r="C514" s="3"/>
      <c r="D514" s="3"/>
      <c r="E514" s="49"/>
    </row>
    <row r="515" spans="2:5" ht="15.75">
      <c r="B515" s="3"/>
      <c r="C515" s="3"/>
      <c r="D515" s="3"/>
      <c r="E515" s="49"/>
    </row>
    <row r="516" spans="2:5" ht="15.75">
      <c r="B516" s="3"/>
      <c r="C516" s="3"/>
      <c r="D516" s="3"/>
      <c r="E516" s="49"/>
    </row>
    <row r="517" spans="2:5" ht="15.75">
      <c r="B517" s="3"/>
      <c r="C517" s="3"/>
      <c r="D517" s="3"/>
      <c r="E517" s="49"/>
    </row>
    <row r="518" spans="2:5" ht="15.75">
      <c r="B518" s="3"/>
      <c r="C518" s="3"/>
      <c r="D518" s="3"/>
      <c r="E518" s="49"/>
    </row>
    <row r="519" spans="2:5" ht="15.75">
      <c r="B519" s="3"/>
      <c r="C519" s="3"/>
      <c r="D519" s="3"/>
      <c r="E519" s="49"/>
    </row>
    <row r="520" spans="2:5" ht="15.75">
      <c r="B520" s="3"/>
      <c r="C520" s="3"/>
      <c r="D520" s="3"/>
      <c r="E520" s="49"/>
    </row>
    <row r="521" spans="2:5" ht="15.75">
      <c r="B521" s="3"/>
      <c r="C521" s="3"/>
      <c r="D521" s="3"/>
      <c r="E521" s="49"/>
    </row>
    <row r="522" spans="2:5" ht="15.75">
      <c r="B522" s="3"/>
      <c r="C522" s="3"/>
      <c r="D522" s="3"/>
      <c r="E522" s="49"/>
    </row>
    <row r="523" spans="2:5" ht="15.75">
      <c r="B523" s="3"/>
      <c r="C523" s="3"/>
      <c r="D523" s="3"/>
      <c r="E523" s="49"/>
    </row>
    <row r="524" spans="2:5" ht="15.75">
      <c r="B524" s="3"/>
      <c r="C524" s="3"/>
      <c r="D524" s="3"/>
      <c r="E524" s="49"/>
    </row>
    <row r="525" spans="2:5" ht="15.75">
      <c r="B525" s="3"/>
      <c r="C525" s="3"/>
      <c r="D525" s="3"/>
      <c r="E525" s="49"/>
    </row>
    <row r="526" spans="2:5" ht="15.75">
      <c r="B526" s="3"/>
      <c r="C526" s="3"/>
      <c r="D526" s="3"/>
      <c r="E526" s="49"/>
    </row>
    <row r="527" spans="2:5" ht="15.75">
      <c r="B527" s="3"/>
      <c r="C527" s="3"/>
      <c r="D527" s="3"/>
      <c r="E527" s="49"/>
    </row>
    <row r="528" spans="2:5" ht="15.75">
      <c r="B528" s="3"/>
      <c r="C528" s="3"/>
      <c r="D528" s="3"/>
      <c r="E528" s="49"/>
    </row>
    <row r="529" spans="2:5" ht="15.75">
      <c r="B529" s="3"/>
      <c r="C529" s="3"/>
      <c r="D529" s="3"/>
      <c r="E529" s="49"/>
    </row>
    <row r="530" spans="2:5" ht="15.75">
      <c r="B530" s="3"/>
      <c r="C530" s="3"/>
      <c r="D530" s="3"/>
      <c r="E530" s="49"/>
    </row>
    <row r="531" spans="2:5" ht="15.75">
      <c r="B531" s="3"/>
      <c r="C531" s="3"/>
      <c r="D531" s="3"/>
      <c r="E531" s="49"/>
    </row>
    <row r="532" spans="2:5" ht="15.75">
      <c r="B532" s="3"/>
      <c r="C532" s="3"/>
      <c r="D532" s="3"/>
      <c r="E532" s="49"/>
    </row>
    <row r="533" spans="2:5" ht="15.75">
      <c r="B533" s="3"/>
      <c r="C533" s="3"/>
      <c r="D533" s="3"/>
      <c r="E533" s="49"/>
    </row>
    <row r="534" spans="2:5" ht="15.75">
      <c r="B534" s="3"/>
      <c r="C534" s="3"/>
      <c r="D534" s="3"/>
      <c r="E534" s="49"/>
    </row>
    <row r="535" spans="2:5" ht="15.75">
      <c r="B535" s="3"/>
      <c r="C535" s="3"/>
      <c r="D535" s="3"/>
      <c r="E535" s="49"/>
    </row>
    <row r="536" spans="2:5" ht="15.75">
      <c r="B536" s="3"/>
      <c r="C536" s="3"/>
      <c r="D536" s="3"/>
      <c r="E536" s="49"/>
    </row>
    <row r="537" spans="2:5" ht="15.75">
      <c r="B537" s="3"/>
      <c r="C537" s="3"/>
      <c r="D537" s="3"/>
      <c r="E537" s="49"/>
    </row>
    <row r="538" spans="2:5" ht="15.75">
      <c r="B538" s="3"/>
      <c r="C538" s="3"/>
      <c r="D538" s="3"/>
      <c r="E538" s="49"/>
    </row>
    <row r="539" spans="2:5" ht="15.75">
      <c r="B539" s="3"/>
      <c r="C539" s="3"/>
      <c r="D539" s="3"/>
      <c r="E539" s="49"/>
    </row>
    <row r="540" spans="2:5" ht="15.75">
      <c r="B540" s="3"/>
      <c r="C540" s="3"/>
      <c r="D540" s="3"/>
      <c r="E540" s="49"/>
    </row>
    <row r="541" spans="2:5" ht="15.75">
      <c r="B541" s="3"/>
      <c r="C541" s="3"/>
      <c r="D541" s="3"/>
      <c r="E541" s="49"/>
    </row>
    <row r="542" spans="2:5" ht="15.75">
      <c r="B542" s="3"/>
      <c r="C542" s="3"/>
      <c r="D542" s="3"/>
      <c r="E542" s="49"/>
    </row>
    <row r="543" spans="2:5" ht="15.75">
      <c r="B543" s="3"/>
      <c r="C543" s="3"/>
      <c r="D543" s="3"/>
      <c r="E543" s="49"/>
    </row>
    <row r="544" spans="2:5" ht="15.75">
      <c r="B544" s="3"/>
      <c r="C544" s="3"/>
      <c r="D544" s="3"/>
      <c r="E544" s="49"/>
    </row>
    <row r="545" spans="2:5" ht="15.75">
      <c r="B545" s="3"/>
      <c r="C545" s="3"/>
      <c r="D545" s="3"/>
      <c r="E545" s="49"/>
    </row>
    <row r="546" spans="2:5" ht="15.75">
      <c r="B546" s="3"/>
      <c r="C546" s="3"/>
      <c r="D546" s="3"/>
      <c r="E546" s="49"/>
    </row>
    <row r="547" spans="2:5" ht="15.75">
      <c r="B547" s="3"/>
      <c r="C547" s="3"/>
      <c r="D547" s="3"/>
      <c r="E547" s="49"/>
    </row>
    <row r="548" spans="2:5" ht="15.75">
      <c r="B548" s="3"/>
      <c r="C548" s="3"/>
      <c r="D548" s="3"/>
      <c r="E548" s="49"/>
    </row>
    <row r="549" spans="2:5" ht="15.75">
      <c r="B549" s="3"/>
      <c r="C549" s="3"/>
      <c r="D549" s="3"/>
      <c r="E549" s="49"/>
    </row>
    <row r="550" spans="2:5" ht="15.75">
      <c r="B550" s="3"/>
      <c r="C550" s="3"/>
      <c r="D550" s="3"/>
      <c r="E550" s="49"/>
    </row>
    <row r="551" spans="2:5" ht="15.75">
      <c r="B551" s="3"/>
      <c r="C551" s="3"/>
      <c r="D551" s="3"/>
      <c r="E551" s="49"/>
    </row>
    <row r="552" spans="2:5" ht="15.75">
      <c r="B552" s="3"/>
      <c r="C552" s="3"/>
      <c r="D552" s="3"/>
      <c r="E552" s="49"/>
    </row>
    <row r="553" spans="2:5" ht="15.75">
      <c r="B553" s="3"/>
      <c r="C553" s="3"/>
      <c r="D553" s="3"/>
      <c r="E553" s="49"/>
    </row>
    <row r="554" spans="2:5" ht="15.75">
      <c r="B554" s="3"/>
      <c r="C554" s="3"/>
      <c r="D554" s="3"/>
      <c r="E554" s="49"/>
    </row>
    <row r="555" spans="2:5" ht="15.75">
      <c r="B555" s="3"/>
      <c r="C555" s="3"/>
      <c r="D555" s="3"/>
      <c r="E555" s="49"/>
    </row>
    <row r="556" spans="2:5" ht="15.75">
      <c r="B556" s="3"/>
      <c r="C556" s="3"/>
      <c r="D556" s="3"/>
      <c r="E556" s="49"/>
    </row>
    <row r="557" spans="2:5" ht="15.75">
      <c r="B557" s="3"/>
      <c r="C557" s="3"/>
      <c r="D557" s="3"/>
      <c r="E557" s="49"/>
    </row>
    <row r="558" spans="2:5" ht="15.75">
      <c r="B558" s="3"/>
      <c r="C558" s="3"/>
      <c r="D558" s="3"/>
      <c r="E558" s="49"/>
    </row>
    <row r="559" spans="2:5" ht="15.75">
      <c r="B559" s="3"/>
      <c r="C559" s="3"/>
      <c r="D559" s="3"/>
      <c r="E559" s="49"/>
    </row>
    <row r="560" spans="2:5" ht="15.75">
      <c r="B560" s="3"/>
      <c r="C560" s="3"/>
      <c r="D560" s="3"/>
      <c r="E560" s="49"/>
    </row>
    <row r="561" spans="2:5" ht="15.75">
      <c r="B561" s="3"/>
      <c r="C561" s="3"/>
      <c r="D561" s="3"/>
      <c r="E561" s="49"/>
    </row>
    <row r="562" spans="2:5" ht="15.75">
      <c r="B562" s="3"/>
      <c r="C562" s="3"/>
      <c r="D562" s="3"/>
      <c r="E562" s="49"/>
    </row>
    <row r="563" spans="2:5" ht="15.75">
      <c r="B563" s="3"/>
      <c r="C563" s="3"/>
      <c r="D563" s="3"/>
      <c r="E563" s="49"/>
    </row>
    <row r="564" spans="2:5" ht="15.75">
      <c r="B564" s="3"/>
      <c r="C564" s="3"/>
      <c r="D564" s="3"/>
      <c r="E564" s="49"/>
    </row>
    <row r="565" spans="2:5" ht="15.75">
      <c r="B565" s="3"/>
      <c r="C565" s="3"/>
      <c r="D565" s="3"/>
      <c r="E565" s="49"/>
    </row>
    <row r="566" spans="2:5" ht="15.75">
      <c r="B566" s="3"/>
      <c r="C566" s="3"/>
      <c r="D566" s="3"/>
      <c r="E566" s="49"/>
    </row>
    <row r="567" spans="2:5" ht="15.75">
      <c r="B567" s="3"/>
      <c r="C567" s="3"/>
      <c r="D567" s="3"/>
      <c r="E567" s="49"/>
    </row>
    <row r="568" spans="2:5" ht="15.75">
      <c r="B568" s="3"/>
      <c r="C568" s="3"/>
      <c r="D568" s="3"/>
      <c r="E568" s="49"/>
    </row>
    <row r="569" spans="2:5" ht="15.75">
      <c r="B569" s="3"/>
      <c r="C569" s="3"/>
      <c r="D569" s="3"/>
      <c r="E569" s="49"/>
    </row>
    <row r="570" spans="2:5" ht="15.75">
      <c r="B570" s="3"/>
      <c r="C570" s="3"/>
      <c r="D570" s="3"/>
      <c r="E570" s="49"/>
    </row>
    <row r="571" spans="2:5" ht="15.75">
      <c r="B571" s="3"/>
      <c r="C571" s="3"/>
      <c r="D571" s="3"/>
      <c r="E571" s="49"/>
    </row>
    <row r="572" spans="2:5" ht="15.75">
      <c r="B572" s="3"/>
      <c r="C572" s="3"/>
      <c r="D572" s="3"/>
      <c r="E572" s="49"/>
    </row>
    <row r="573" spans="2:5" ht="15.75">
      <c r="B573" s="3"/>
      <c r="C573" s="3"/>
      <c r="D573" s="3"/>
      <c r="E573" s="49"/>
    </row>
    <row r="574" spans="2:5" ht="15.75">
      <c r="B574" s="3"/>
      <c r="C574" s="3"/>
      <c r="D574" s="3"/>
      <c r="E574" s="49"/>
    </row>
    <row r="575" spans="2:5" ht="15.75">
      <c r="B575" s="3"/>
      <c r="C575" s="3"/>
      <c r="D575" s="3"/>
      <c r="E575" s="49"/>
    </row>
    <row r="576" spans="2:5" ht="15.75">
      <c r="B576" s="3"/>
      <c r="C576" s="3"/>
      <c r="D576" s="3"/>
      <c r="E576" s="49"/>
    </row>
    <row r="577" spans="2:5" ht="15.75">
      <c r="B577" s="3"/>
      <c r="C577" s="3"/>
      <c r="D577" s="3"/>
      <c r="E577" s="49"/>
    </row>
    <row r="578" spans="2:5" ht="15.75">
      <c r="B578" s="3"/>
      <c r="C578" s="3"/>
      <c r="D578" s="3"/>
      <c r="E578" s="49"/>
    </row>
    <row r="579" spans="2:5" ht="15.75">
      <c r="B579" s="3"/>
      <c r="C579" s="3"/>
      <c r="D579" s="3"/>
      <c r="E579" s="49"/>
    </row>
    <row r="580" spans="2:5" ht="15.75">
      <c r="B580" s="3"/>
      <c r="C580" s="3"/>
      <c r="D580" s="3"/>
      <c r="E580" s="49"/>
    </row>
    <row r="581" spans="2:5" ht="15.75">
      <c r="B581" s="3"/>
      <c r="C581" s="3"/>
      <c r="D581" s="3"/>
      <c r="E581" s="49"/>
    </row>
    <row r="582" spans="2:5" ht="15.75">
      <c r="B582" s="3"/>
      <c r="C582" s="3"/>
      <c r="D582" s="3"/>
      <c r="E582" s="49"/>
    </row>
    <row r="583" spans="2:5" ht="15.75">
      <c r="B583" s="3"/>
      <c r="C583" s="3"/>
      <c r="D583" s="3"/>
      <c r="E583" s="49"/>
    </row>
    <row r="584" spans="2:5" ht="15.75">
      <c r="B584" s="3"/>
      <c r="C584" s="3"/>
      <c r="D584" s="3"/>
      <c r="E584" s="49"/>
    </row>
    <row r="585" spans="2:5" ht="15.75">
      <c r="B585" s="3"/>
      <c r="C585" s="3"/>
      <c r="D585" s="3"/>
      <c r="E585" s="49"/>
    </row>
    <row r="586" spans="2:5" ht="15.75">
      <c r="B586" s="3"/>
      <c r="C586" s="3"/>
      <c r="D586" s="3"/>
      <c r="E586" s="49"/>
    </row>
    <row r="587" spans="2:5" ht="15.75">
      <c r="B587" s="3"/>
      <c r="C587" s="3"/>
      <c r="D587" s="3"/>
      <c r="E587" s="49"/>
    </row>
    <row r="588" spans="2:5" ht="15.75">
      <c r="B588" s="3"/>
      <c r="C588" s="3"/>
      <c r="D588" s="3"/>
      <c r="E588" s="49"/>
    </row>
    <row r="589" spans="2:5" ht="15.75">
      <c r="B589" s="3"/>
      <c r="C589" s="3"/>
      <c r="D589" s="3"/>
      <c r="E589" s="49"/>
    </row>
    <row r="590" spans="2:5" ht="15.75">
      <c r="B590" s="3"/>
      <c r="C590" s="3"/>
      <c r="D590" s="3"/>
      <c r="E590" s="49"/>
    </row>
    <row r="591" spans="2:5" ht="15.75">
      <c r="B591" s="3"/>
      <c r="C591" s="3"/>
      <c r="D591" s="3"/>
      <c r="E591" s="49"/>
    </row>
    <row r="592" spans="2:5" ht="15.75">
      <c r="B592" s="3"/>
      <c r="C592" s="3"/>
      <c r="D592" s="3"/>
      <c r="E592" s="49"/>
    </row>
    <row r="593" spans="2:5" ht="15.75">
      <c r="B593" s="3"/>
      <c r="C593" s="3"/>
      <c r="D593" s="3"/>
      <c r="E593" s="49"/>
    </row>
    <row r="594" spans="2:5" ht="15.75">
      <c r="B594" s="3"/>
      <c r="C594" s="3"/>
      <c r="D594" s="3"/>
      <c r="E594" s="49"/>
    </row>
    <row r="595" spans="2:5" ht="15.75">
      <c r="B595" s="3"/>
      <c r="C595" s="3"/>
      <c r="D595" s="3"/>
      <c r="E595" s="49"/>
    </row>
    <row r="596" spans="2:5" ht="15.75">
      <c r="B596" s="3"/>
      <c r="C596" s="3"/>
      <c r="D596" s="3"/>
      <c r="E596" s="49"/>
    </row>
    <row r="597" spans="2:5" ht="15.75">
      <c r="B597" s="3"/>
      <c r="C597" s="3"/>
      <c r="D597" s="3"/>
      <c r="E597" s="49"/>
    </row>
    <row r="598" spans="2:5" ht="15.75">
      <c r="B598" s="3"/>
      <c r="C598" s="3"/>
      <c r="D598" s="3"/>
      <c r="E598" s="49"/>
    </row>
    <row r="599" spans="2:5" ht="15.75">
      <c r="B599" s="3"/>
      <c r="C599" s="3"/>
      <c r="D599" s="3"/>
      <c r="E599" s="49"/>
    </row>
    <row r="600" spans="2:5" ht="15.75">
      <c r="B600" s="3"/>
      <c r="C600" s="3"/>
      <c r="D600" s="3"/>
      <c r="E600" s="49"/>
    </row>
    <row r="601" spans="2:5" ht="15.75">
      <c r="B601" s="3"/>
      <c r="C601" s="3"/>
      <c r="D601" s="3"/>
      <c r="E601" s="49"/>
    </row>
    <row r="602" spans="2:5" ht="15.75">
      <c r="B602" s="3"/>
      <c r="C602" s="3"/>
      <c r="D602" s="3"/>
      <c r="E602" s="49"/>
    </row>
    <row r="603" spans="2:5" ht="15.75">
      <c r="B603" s="3"/>
      <c r="C603" s="3"/>
      <c r="D603" s="3"/>
      <c r="E603" s="49"/>
    </row>
    <row r="604" spans="2:5" ht="15.75">
      <c r="B604" s="3"/>
      <c r="C604" s="3"/>
      <c r="D604" s="3"/>
      <c r="E604" s="49"/>
    </row>
    <row r="605" spans="2:5" ht="15.75">
      <c r="B605" s="3"/>
      <c r="C605" s="3"/>
      <c r="D605" s="3"/>
      <c r="E605" s="49"/>
    </row>
    <row r="606" spans="2:5" ht="15.75">
      <c r="B606" s="3"/>
      <c r="C606" s="3"/>
      <c r="D606" s="3"/>
      <c r="E606" s="49"/>
    </row>
    <row r="607" spans="2:5" ht="15.75">
      <c r="B607" s="3"/>
      <c r="C607" s="3"/>
      <c r="D607" s="3"/>
      <c r="E607" s="49"/>
    </row>
    <row r="608" spans="2:5" ht="15.75">
      <c r="B608" s="3"/>
      <c r="C608" s="3"/>
      <c r="D608" s="3"/>
      <c r="E608" s="49"/>
    </row>
    <row r="609" spans="2:5" ht="15.75">
      <c r="B609" s="3"/>
      <c r="C609" s="3"/>
      <c r="D609" s="3"/>
      <c r="E609" s="49"/>
    </row>
    <row r="610" spans="2:5" ht="15.75">
      <c r="B610" s="3"/>
      <c r="C610" s="3"/>
      <c r="D610" s="3"/>
      <c r="E610" s="49"/>
    </row>
    <row r="611" spans="2:5" ht="15.75">
      <c r="B611" s="3"/>
      <c r="C611" s="3"/>
      <c r="D611" s="3"/>
      <c r="E611" s="49"/>
    </row>
    <row r="612" spans="2:5" ht="15.75">
      <c r="B612" s="3"/>
      <c r="C612" s="3"/>
      <c r="D612" s="3"/>
      <c r="E612" s="49"/>
    </row>
    <row r="613" spans="2:5" ht="15.75">
      <c r="B613" s="3"/>
      <c r="C613" s="3"/>
      <c r="D613" s="3"/>
      <c r="E613" s="49"/>
    </row>
    <row r="614" spans="2:5" ht="15.75">
      <c r="B614" s="3"/>
      <c r="C614" s="3"/>
      <c r="D614" s="3"/>
      <c r="E614" s="49"/>
    </row>
    <row r="615" spans="2:5" ht="15.75">
      <c r="B615" s="3"/>
      <c r="C615" s="3"/>
      <c r="D615" s="3"/>
      <c r="E615" s="49"/>
    </row>
    <row r="616" spans="2:5" ht="15.75">
      <c r="B616" s="3"/>
      <c r="C616" s="3"/>
      <c r="D616" s="3"/>
      <c r="E616" s="49"/>
    </row>
    <row r="617" spans="2:5" ht="15.75">
      <c r="B617" s="3"/>
      <c r="C617" s="3"/>
      <c r="D617" s="3"/>
      <c r="E617" s="49"/>
    </row>
    <row r="618" spans="2:5" ht="15.75">
      <c r="B618" s="3"/>
      <c r="C618" s="3"/>
      <c r="D618" s="3"/>
      <c r="E618" s="49"/>
    </row>
    <row r="619" spans="2:5" ht="15.75">
      <c r="B619" s="3"/>
      <c r="C619" s="3"/>
      <c r="D619" s="3"/>
      <c r="E619" s="49"/>
    </row>
    <row r="620" spans="2:5" ht="15.75">
      <c r="B620" s="3"/>
      <c r="C620" s="3"/>
      <c r="D620" s="3"/>
      <c r="E620" s="49"/>
    </row>
    <row r="621" spans="2:5" ht="15.75">
      <c r="B621" s="3"/>
      <c r="C621" s="3"/>
      <c r="D621" s="3"/>
      <c r="E621" s="49"/>
    </row>
    <row r="622" spans="2:5" ht="15.75">
      <c r="B622" s="3"/>
      <c r="C622" s="3"/>
      <c r="D622" s="3"/>
      <c r="E622" s="49"/>
    </row>
    <row r="623" spans="2:5" ht="15.75">
      <c r="B623" s="3"/>
      <c r="C623" s="3"/>
      <c r="D623" s="3"/>
      <c r="E623" s="49"/>
    </row>
    <row r="624" spans="2:5" ht="15.75">
      <c r="B624" s="3"/>
      <c r="C624" s="3"/>
      <c r="D624" s="3"/>
      <c r="E624" s="49"/>
    </row>
    <row r="625" spans="2:5" ht="15.75">
      <c r="B625" s="3"/>
      <c r="C625" s="3"/>
      <c r="D625" s="3"/>
      <c r="E625" s="49"/>
    </row>
    <row r="626" spans="2:5" ht="15.75">
      <c r="B626" s="3"/>
      <c r="C626" s="3"/>
      <c r="D626" s="3"/>
      <c r="E626" s="49"/>
    </row>
    <row r="627" spans="2:5" ht="15.75">
      <c r="B627" s="3"/>
      <c r="C627" s="3"/>
      <c r="D627" s="3"/>
      <c r="E627" s="49"/>
    </row>
    <row r="628" spans="2:5" ht="15.75">
      <c r="B628" s="3"/>
      <c r="C628" s="3"/>
      <c r="D628" s="3"/>
      <c r="E628" s="49"/>
    </row>
    <row r="629" spans="2:5" ht="15.75">
      <c r="B629" s="3"/>
      <c r="C629" s="3"/>
      <c r="D629" s="3"/>
      <c r="E629" s="49"/>
    </row>
    <row r="630" spans="2:5" ht="15.75">
      <c r="B630" s="3"/>
      <c r="C630" s="3"/>
      <c r="D630" s="3"/>
      <c r="E630" s="49"/>
    </row>
    <row r="631" spans="2:5" ht="15.75">
      <c r="B631" s="3"/>
      <c r="C631" s="3"/>
      <c r="D631" s="3"/>
      <c r="E631" s="49"/>
    </row>
    <row r="632" spans="2:5" ht="15.75">
      <c r="B632" s="3"/>
      <c r="C632" s="3"/>
      <c r="D632" s="3"/>
      <c r="E632" s="49"/>
    </row>
    <row r="633" spans="2:5" ht="15.75">
      <c r="B633" s="3"/>
      <c r="C633" s="3"/>
      <c r="D633" s="3"/>
      <c r="E633" s="49"/>
    </row>
    <row r="634" spans="2:5" ht="15.75">
      <c r="B634" s="3"/>
      <c r="C634" s="3"/>
      <c r="D634" s="3"/>
      <c r="E634" s="49"/>
    </row>
    <row r="635" spans="2:5" ht="15.75">
      <c r="B635" s="3"/>
      <c r="C635" s="3"/>
      <c r="D635" s="3"/>
      <c r="E635" s="49"/>
    </row>
    <row r="636" spans="2:5" ht="15.75">
      <c r="B636" s="3"/>
      <c r="C636" s="3"/>
      <c r="D636" s="3"/>
      <c r="E636" s="49"/>
    </row>
    <row r="637" spans="2:5" ht="15.75">
      <c r="B637" s="3"/>
      <c r="C637" s="3"/>
      <c r="D637" s="3"/>
      <c r="E637" s="49"/>
    </row>
    <row r="638" spans="2:5" ht="15.75">
      <c r="B638" s="3"/>
      <c r="C638" s="3"/>
      <c r="D638" s="3"/>
      <c r="E638" s="49"/>
    </row>
    <row r="639" spans="2:5" ht="15.75">
      <c r="B639" s="3"/>
      <c r="C639" s="3"/>
      <c r="D639" s="3"/>
      <c r="E639" s="49"/>
    </row>
    <row r="640" spans="2:5" ht="15.75">
      <c r="B640" s="3"/>
      <c r="C640" s="3"/>
      <c r="D640" s="3"/>
      <c r="E640" s="49"/>
    </row>
    <row r="641" spans="2:5" ht="15.75">
      <c r="B641" s="3"/>
      <c r="C641" s="3"/>
      <c r="D641" s="3"/>
      <c r="E641" s="49"/>
    </row>
    <row r="642" spans="2:5" ht="15.75">
      <c r="B642" s="3"/>
      <c r="C642" s="3"/>
      <c r="D642" s="3"/>
      <c r="E642" s="49"/>
    </row>
    <row r="643" spans="2:5" ht="15.75">
      <c r="B643" s="3"/>
      <c r="C643" s="3"/>
      <c r="D643" s="3"/>
      <c r="E643" s="49"/>
    </row>
    <row r="644" spans="2:5" ht="15.75">
      <c r="B644" s="3"/>
      <c r="C644" s="3"/>
      <c r="D644" s="3"/>
      <c r="E644" s="49"/>
    </row>
    <row r="645" spans="2:5" ht="15.75">
      <c r="B645" s="3"/>
      <c r="C645" s="3"/>
      <c r="D645" s="3"/>
      <c r="E645" s="49"/>
    </row>
    <row r="646" spans="2:5" ht="15.75">
      <c r="B646" s="3"/>
      <c r="C646" s="3"/>
      <c r="D646" s="3"/>
      <c r="E646" s="49"/>
    </row>
    <row r="647" spans="2:5" ht="15.75">
      <c r="B647" s="3"/>
      <c r="C647" s="3"/>
      <c r="D647" s="3"/>
      <c r="E647" s="49"/>
    </row>
    <row r="648" spans="2:5" ht="15.75">
      <c r="B648" s="3"/>
      <c r="C648" s="3"/>
      <c r="D648" s="3"/>
      <c r="E648" s="49"/>
    </row>
    <row r="649" spans="2:5" ht="15.75">
      <c r="B649" s="3"/>
      <c r="C649" s="3"/>
      <c r="D649" s="3"/>
      <c r="E649" s="49"/>
    </row>
    <row r="650" spans="2:5" ht="15.75">
      <c r="B650" s="3"/>
      <c r="C650" s="3"/>
      <c r="D650" s="3"/>
      <c r="E650" s="49"/>
    </row>
    <row r="651" spans="2:5" ht="15.75">
      <c r="B651" s="3"/>
      <c r="C651" s="3"/>
      <c r="D651" s="3"/>
      <c r="E651" s="49"/>
    </row>
    <row r="652" spans="2:5" ht="15.75">
      <c r="B652" s="3"/>
      <c r="C652" s="3"/>
      <c r="D652" s="3"/>
      <c r="E652" s="49"/>
    </row>
    <row r="653" spans="2:5" ht="15.75">
      <c r="B653" s="3"/>
      <c r="C653" s="3"/>
      <c r="D653" s="3"/>
      <c r="E653" s="49"/>
    </row>
    <row r="654" spans="2:5" ht="15.75">
      <c r="B654" s="3"/>
      <c r="C654" s="3"/>
      <c r="D654" s="3"/>
      <c r="E654" s="49"/>
    </row>
    <row r="655" spans="2:5" ht="15.75">
      <c r="B655" s="3"/>
      <c r="C655" s="3"/>
      <c r="D655" s="3"/>
      <c r="E655" s="49"/>
    </row>
    <row r="656" spans="2:5" ht="15.75">
      <c r="B656" s="3"/>
      <c r="C656" s="3"/>
      <c r="D656" s="3"/>
      <c r="E656" s="49"/>
    </row>
    <row r="657" spans="2:5" ht="15.75">
      <c r="B657" s="3"/>
      <c r="C657" s="3"/>
      <c r="D657" s="3"/>
      <c r="E657" s="49"/>
    </row>
    <row r="658" spans="2:5" ht="15.75">
      <c r="B658" s="3"/>
      <c r="C658" s="3"/>
      <c r="D658" s="3"/>
      <c r="E658" s="49"/>
    </row>
    <row r="659" spans="2:5" ht="15.75">
      <c r="B659" s="3"/>
      <c r="C659" s="3"/>
      <c r="D659" s="3"/>
      <c r="E659" s="49"/>
    </row>
    <row r="660" spans="2:5" ht="15.75">
      <c r="B660" s="3"/>
      <c r="C660" s="3"/>
      <c r="D660" s="3"/>
      <c r="E660" s="49"/>
    </row>
    <row r="661" spans="2:5" ht="15.75">
      <c r="B661" s="3"/>
      <c r="C661" s="3"/>
      <c r="D661" s="3"/>
      <c r="E661" s="49"/>
    </row>
    <row r="662" spans="2:5" ht="15.75">
      <c r="B662" s="3"/>
      <c r="C662" s="3"/>
      <c r="D662" s="3"/>
      <c r="E662" s="49"/>
    </row>
    <row r="663" spans="2:5" ht="15.75">
      <c r="B663" s="3"/>
      <c r="C663" s="3"/>
      <c r="D663" s="3"/>
      <c r="E663" s="49"/>
    </row>
    <row r="664" spans="2:5" ht="15.75">
      <c r="B664" s="3"/>
      <c r="C664" s="3"/>
      <c r="D664" s="3"/>
      <c r="E664" s="49"/>
    </row>
    <row r="665" spans="2:5" ht="15.75">
      <c r="B665" s="3"/>
      <c r="C665" s="3"/>
      <c r="D665" s="3"/>
      <c r="E665" s="49"/>
    </row>
    <row r="666" spans="2:5" ht="15.75">
      <c r="B666" s="3"/>
      <c r="C666" s="3"/>
      <c r="D666" s="3"/>
      <c r="E666" s="49"/>
    </row>
    <row r="667" spans="2:5" ht="15.75">
      <c r="B667" s="3"/>
      <c r="C667" s="3"/>
      <c r="D667" s="3"/>
      <c r="E667" s="49"/>
    </row>
    <row r="668" spans="2:5" ht="15.75">
      <c r="B668" s="3"/>
      <c r="C668" s="3"/>
      <c r="D668" s="3"/>
      <c r="E668" s="49"/>
    </row>
    <row r="669" spans="2:5" ht="15.75">
      <c r="B669" s="3"/>
      <c r="C669" s="3"/>
      <c r="D669" s="3"/>
      <c r="E669" s="49"/>
    </row>
    <row r="670" spans="2:5" ht="15.75">
      <c r="B670" s="3"/>
      <c r="C670" s="3"/>
      <c r="D670" s="3"/>
      <c r="E670" s="49"/>
    </row>
    <row r="671" spans="2:5" ht="15.75">
      <c r="B671" s="3"/>
      <c r="C671" s="3"/>
      <c r="D671" s="3"/>
      <c r="E671" s="49"/>
    </row>
    <row r="672" spans="2:5" ht="15.75">
      <c r="B672" s="3"/>
      <c r="C672" s="3"/>
      <c r="D672" s="3"/>
      <c r="E672" s="49"/>
    </row>
    <row r="673" spans="2:5" ht="15.75">
      <c r="B673" s="3"/>
      <c r="C673" s="3"/>
      <c r="D673" s="3"/>
      <c r="E673" s="49"/>
    </row>
    <row r="674" spans="2:5" ht="15.75">
      <c r="B674" s="3"/>
      <c r="C674" s="3"/>
      <c r="D674" s="3"/>
      <c r="E674" s="49"/>
    </row>
    <row r="675" spans="2:5" ht="15.75">
      <c r="B675" s="3"/>
      <c r="C675" s="3"/>
      <c r="D675" s="3"/>
      <c r="E675" s="49"/>
    </row>
    <row r="676" spans="2:5" ht="15.75">
      <c r="B676" s="3"/>
      <c r="C676" s="3"/>
      <c r="D676" s="3"/>
      <c r="E676" s="49"/>
    </row>
    <row r="677" spans="2:5" ht="15.75">
      <c r="B677" s="3"/>
      <c r="C677" s="3"/>
      <c r="D677" s="3"/>
      <c r="E677" s="49"/>
    </row>
    <row r="678" spans="2:5" ht="15.75">
      <c r="B678" s="3"/>
      <c r="C678" s="3"/>
      <c r="D678" s="3"/>
      <c r="E678" s="49"/>
    </row>
    <row r="679" spans="2:5" ht="15.75">
      <c r="B679" s="3"/>
      <c r="C679" s="3"/>
      <c r="D679" s="3"/>
      <c r="E679" s="49"/>
    </row>
    <row r="680" spans="2:5" ht="15.75">
      <c r="B680" s="3"/>
      <c r="C680" s="3"/>
      <c r="D680" s="3"/>
      <c r="E680" s="49"/>
    </row>
    <row r="681" spans="2:5" ht="15.75">
      <c r="B681" s="3"/>
      <c r="C681" s="3"/>
      <c r="D681" s="3"/>
      <c r="E681" s="49"/>
    </row>
    <row r="682" spans="2:5" ht="15.75">
      <c r="B682" s="3"/>
      <c r="C682" s="3"/>
      <c r="D682" s="3"/>
      <c r="E682" s="49"/>
    </row>
    <row r="683" spans="2:5" ht="15.75">
      <c r="B683" s="3"/>
      <c r="C683" s="3"/>
      <c r="D683" s="3"/>
      <c r="E683" s="49"/>
    </row>
    <row r="684" spans="2:5" ht="15.75">
      <c r="B684" s="3"/>
      <c r="C684" s="3"/>
      <c r="D684" s="3"/>
      <c r="E684" s="49"/>
    </row>
    <row r="685" spans="2:5" ht="15.75">
      <c r="B685" s="3"/>
      <c r="C685" s="3"/>
      <c r="D685" s="3"/>
      <c r="E685" s="49"/>
    </row>
    <row r="686" spans="2:5" ht="15.75">
      <c r="B686" s="3"/>
      <c r="C686" s="3"/>
      <c r="D686" s="3"/>
      <c r="E686" s="49"/>
    </row>
    <row r="687" spans="2:5" ht="15.75">
      <c r="B687" s="3"/>
      <c r="C687" s="3"/>
      <c r="D687" s="3"/>
      <c r="E687" s="49"/>
    </row>
    <row r="688" spans="2:5" ht="15.75">
      <c r="B688" s="3"/>
      <c r="C688" s="3"/>
      <c r="D688" s="3"/>
      <c r="E688" s="49"/>
    </row>
    <row r="689" spans="2:5" ht="15.75">
      <c r="B689" s="3"/>
      <c r="C689" s="3"/>
      <c r="D689" s="3"/>
      <c r="E689" s="49"/>
    </row>
    <row r="690" spans="2:5" ht="15.75">
      <c r="B690" s="3"/>
      <c r="C690" s="3"/>
      <c r="D690" s="3"/>
      <c r="E690" s="49"/>
    </row>
    <row r="691" spans="2:5" ht="15.75">
      <c r="B691" s="3"/>
      <c r="C691" s="3"/>
      <c r="D691" s="3"/>
      <c r="E691" s="49"/>
    </row>
  </sheetData>
  <sheetProtection/>
  <mergeCells count="10">
    <mergeCell ref="A9:E9"/>
    <mergeCell ref="A413:E413"/>
    <mergeCell ref="D11:E11"/>
    <mergeCell ref="B1:E1"/>
    <mergeCell ref="B2:E2"/>
    <mergeCell ref="B3:E3"/>
    <mergeCell ref="B4:E4"/>
    <mergeCell ref="B5:E5"/>
    <mergeCell ref="A10:E10"/>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594"/>
  <sheetViews>
    <sheetView zoomScalePageLayoutView="0" workbookViewId="0" topLeftCell="A1">
      <selection activeCell="J8" sqref="J8"/>
    </sheetView>
  </sheetViews>
  <sheetFormatPr defaultColWidth="9.00390625" defaultRowHeight="12.75"/>
  <cols>
    <col min="1" max="1" width="72.625" style="51" customWidth="1"/>
    <col min="2" max="2" width="6.625" style="51" customWidth="1"/>
    <col min="3" max="3" width="15.00390625" style="51" customWidth="1"/>
    <col min="4" max="4" width="5.25390625" style="11" customWidth="1"/>
    <col min="5" max="5" width="13.625" style="81" customWidth="1"/>
    <col min="6" max="6" width="12.75390625" style="81" customWidth="1"/>
    <col min="7" max="7" width="13.00390625" style="51" customWidth="1"/>
    <col min="8" max="9" width="10.125" style="51" bestFit="1" customWidth="1"/>
    <col min="10" max="16384" width="9.125" style="51" customWidth="1"/>
  </cols>
  <sheetData>
    <row r="1" spans="1:6" ht="15.75">
      <c r="A1" s="337" t="s">
        <v>556</v>
      </c>
      <c r="B1" s="337"/>
      <c r="C1" s="337"/>
      <c r="D1" s="337"/>
      <c r="E1" s="337"/>
      <c r="F1" s="337"/>
    </row>
    <row r="2" spans="1:6" ht="15.75">
      <c r="A2" s="337" t="s">
        <v>555</v>
      </c>
      <c r="B2" s="337"/>
      <c r="C2" s="337"/>
      <c r="D2" s="337"/>
      <c r="E2" s="337"/>
      <c r="F2" s="337"/>
    </row>
    <row r="3" spans="1:6" ht="15.75">
      <c r="A3" s="337" t="s">
        <v>557</v>
      </c>
      <c r="B3" s="337"/>
      <c r="C3" s="337"/>
      <c r="D3" s="337"/>
      <c r="E3" s="337"/>
      <c r="F3" s="337"/>
    </row>
    <row r="4" spans="1:6" ht="15.75">
      <c r="A4" s="337" t="s">
        <v>553</v>
      </c>
      <c r="B4" s="337"/>
      <c r="C4" s="337"/>
      <c r="D4" s="337"/>
      <c r="E4" s="337"/>
      <c r="F4" s="337"/>
    </row>
    <row r="5" spans="1:6" ht="15.75">
      <c r="A5" s="337" t="s">
        <v>1126</v>
      </c>
      <c r="B5" s="337"/>
      <c r="C5" s="337"/>
      <c r="D5" s="337"/>
      <c r="E5" s="337"/>
      <c r="F5" s="337"/>
    </row>
    <row r="6" spans="1:6" ht="15.75">
      <c r="A6" s="337" t="s">
        <v>1132</v>
      </c>
      <c r="B6" s="323"/>
      <c r="C6" s="323"/>
      <c r="D6" s="323"/>
      <c r="E6" s="323"/>
      <c r="F6" s="323"/>
    </row>
    <row r="7" spans="1:6" ht="15.75">
      <c r="A7" s="52"/>
      <c r="B7" s="52"/>
      <c r="C7" s="53"/>
      <c r="D7" s="52"/>
      <c r="E7" s="54"/>
      <c r="F7" s="52"/>
    </row>
    <row r="8" spans="1:6" ht="68.25" customHeight="1">
      <c r="A8" s="338" t="s">
        <v>903</v>
      </c>
      <c r="B8" s="338"/>
      <c r="C8" s="338"/>
      <c r="D8" s="338"/>
      <c r="E8" s="338"/>
      <c r="F8" s="338"/>
    </row>
    <row r="9" spans="4:6" ht="15.75">
      <c r="D9" s="339" t="s">
        <v>554</v>
      </c>
      <c r="E9" s="339"/>
      <c r="F9" s="339"/>
    </row>
    <row r="10" spans="1:6" s="36" customFormat="1" ht="15.75">
      <c r="A10" s="333" t="s">
        <v>499</v>
      </c>
      <c r="B10" s="333" t="s">
        <v>14</v>
      </c>
      <c r="C10" s="333" t="s">
        <v>444</v>
      </c>
      <c r="D10" s="333" t="s">
        <v>15</v>
      </c>
      <c r="E10" s="335" t="s">
        <v>484</v>
      </c>
      <c r="F10" s="336"/>
    </row>
    <row r="11" spans="1:6" s="36" customFormat="1" ht="15.75">
      <c r="A11" s="334"/>
      <c r="B11" s="334"/>
      <c r="C11" s="334"/>
      <c r="D11" s="334"/>
      <c r="E11" s="35" t="s">
        <v>437</v>
      </c>
      <c r="F11" s="35" t="s">
        <v>904</v>
      </c>
    </row>
    <row r="12" spans="1:6" s="36" customFormat="1" ht="15.75">
      <c r="A12" s="34">
        <v>1</v>
      </c>
      <c r="B12" s="37">
        <v>2</v>
      </c>
      <c r="C12" s="55">
        <v>3</v>
      </c>
      <c r="D12" s="55">
        <v>4</v>
      </c>
      <c r="E12" s="56">
        <v>5</v>
      </c>
      <c r="F12" s="35">
        <v>6</v>
      </c>
    </row>
    <row r="13" spans="1:6" s="38" customFormat="1" ht="15.75">
      <c r="A13" s="4" t="s">
        <v>16</v>
      </c>
      <c r="B13" s="6" t="s">
        <v>488</v>
      </c>
      <c r="C13" s="6"/>
      <c r="D13" s="6"/>
      <c r="E13" s="39">
        <f>E14+E21+E43+E48</f>
        <v>115377.4</v>
      </c>
      <c r="F13" s="39">
        <f>F14+F21+F43+F48</f>
        <v>116611.4</v>
      </c>
    </row>
    <row r="14" spans="1:6" s="38" customFormat="1" ht="47.25">
      <c r="A14" s="7" t="s">
        <v>637</v>
      </c>
      <c r="B14" s="8" t="s">
        <v>36</v>
      </c>
      <c r="C14" s="6"/>
      <c r="D14" s="6"/>
      <c r="E14" s="40">
        <f>E17</f>
        <v>3992</v>
      </c>
      <c r="F14" s="40">
        <f>F17</f>
        <v>4024</v>
      </c>
    </row>
    <row r="15" spans="1:7" s="38" customFormat="1" ht="47.25">
      <c r="A15" s="7" t="s">
        <v>145</v>
      </c>
      <c r="B15" s="8" t="s">
        <v>36</v>
      </c>
      <c r="C15" s="8" t="s">
        <v>288</v>
      </c>
      <c r="D15" s="6"/>
      <c r="E15" s="40">
        <f>E16</f>
        <v>3992</v>
      </c>
      <c r="F15" s="40">
        <f>F16</f>
        <v>4024</v>
      </c>
      <c r="G15" s="57"/>
    </row>
    <row r="16" spans="1:7" s="38" customFormat="1" ht="31.5">
      <c r="A16" s="7" t="s">
        <v>289</v>
      </c>
      <c r="B16" s="8" t="s">
        <v>36</v>
      </c>
      <c r="C16" s="8" t="s">
        <v>290</v>
      </c>
      <c r="D16" s="6"/>
      <c r="E16" s="40">
        <f>E17</f>
        <v>3992</v>
      </c>
      <c r="F16" s="40">
        <f>F17</f>
        <v>4024</v>
      </c>
      <c r="G16" s="57"/>
    </row>
    <row r="17" spans="1:6" s="38" customFormat="1" ht="15.75">
      <c r="A17" s="7" t="s">
        <v>639</v>
      </c>
      <c r="B17" s="8" t="s">
        <v>36</v>
      </c>
      <c r="C17" s="8" t="s">
        <v>291</v>
      </c>
      <c r="D17" s="8"/>
      <c r="E17" s="40">
        <f>E18+E19+E20</f>
        <v>3992</v>
      </c>
      <c r="F17" s="40">
        <f>F18+F19+F20</f>
        <v>4024</v>
      </c>
    </row>
    <row r="18" spans="1:6" s="38" customFormat="1" ht="63">
      <c r="A18" s="7" t="s">
        <v>607</v>
      </c>
      <c r="B18" s="8" t="s">
        <v>36</v>
      </c>
      <c r="C18" s="8" t="s">
        <v>291</v>
      </c>
      <c r="D18" s="8" t="s">
        <v>608</v>
      </c>
      <c r="E18" s="40">
        <v>3171</v>
      </c>
      <c r="F18" s="40">
        <v>3171</v>
      </c>
    </row>
    <row r="19" spans="1:6" s="38" customFormat="1" ht="31.5">
      <c r="A19" s="7" t="s">
        <v>638</v>
      </c>
      <c r="B19" s="8" t="s">
        <v>36</v>
      </c>
      <c r="C19" s="8" t="s">
        <v>291</v>
      </c>
      <c r="D19" s="8" t="s">
        <v>609</v>
      </c>
      <c r="E19" s="40">
        <v>611</v>
      </c>
      <c r="F19" s="40">
        <v>643</v>
      </c>
    </row>
    <row r="20" spans="1:6" s="38" customFormat="1" ht="15.75">
      <c r="A20" s="7" t="s">
        <v>610</v>
      </c>
      <c r="B20" s="8" t="s">
        <v>36</v>
      </c>
      <c r="C20" s="8" t="s">
        <v>291</v>
      </c>
      <c r="D20" s="8" t="s">
        <v>611</v>
      </c>
      <c r="E20" s="40">
        <v>210</v>
      </c>
      <c r="F20" s="40">
        <v>210</v>
      </c>
    </row>
    <row r="21" spans="1:6" s="3" customFormat="1" ht="47.25">
      <c r="A21" s="7" t="s">
        <v>540</v>
      </c>
      <c r="B21" s="8" t="s">
        <v>17</v>
      </c>
      <c r="C21" s="8"/>
      <c r="D21" s="8"/>
      <c r="E21" s="40">
        <f>E22+E28+E35</f>
        <v>87702</v>
      </c>
      <c r="F21" s="40">
        <f>F22+F28+F35</f>
        <v>88405</v>
      </c>
    </row>
    <row r="22" spans="1:6" s="3" customFormat="1" ht="47.25">
      <c r="A22" s="7" t="s">
        <v>133</v>
      </c>
      <c r="B22" s="8" t="s">
        <v>17</v>
      </c>
      <c r="C22" s="8" t="s">
        <v>256</v>
      </c>
      <c r="D22" s="8"/>
      <c r="E22" s="40">
        <f>E23</f>
        <v>16260</v>
      </c>
      <c r="F22" s="40">
        <f>F23</f>
        <v>16332</v>
      </c>
    </row>
    <row r="23" spans="1:6" s="3" customFormat="1" ht="78.75">
      <c r="A23" s="7" t="s">
        <v>640</v>
      </c>
      <c r="B23" s="8" t="s">
        <v>17</v>
      </c>
      <c r="C23" s="8" t="s">
        <v>258</v>
      </c>
      <c r="D23" s="8"/>
      <c r="E23" s="40">
        <f>E24</f>
        <v>16260</v>
      </c>
      <c r="F23" s="40">
        <f>F24</f>
        <v>16332</v>
      </c>
    </row>
    <row r="24" spans="1:6" s="3" customFormat="1" ht="15.75">
      <c r="A24" s="7" t="s">
        <v>639</v>
      </c>
      <c r="B24" s="8" t="s">
        <v>17</v>
      </c>
      <c r="C24" s="8" t="s">
        <v>411</v>
      </c>
      <c r="D24" s="8"/>
      <c r="E24" s="40">
        <f>E25+E26+E27</f>
        <v>16260</v>
      </c>
      <c r="F24" s="40">
        <f>F25+F26+F27</f>
        <v>16332</v>
      </c>
    </row>
    <row r="25" spans="1:6" s="3" customFormat="1" ht="63">
      <c r="A25" s="7" t="s">
        <v>607</v>
      </c>
      <c r="B25" s="8" t="s">
        <v>17</v>
      </c>
      <c r="C25" s="8" t="s">
        <v>411</v>
      </c>
      <c r="D25" s="8" t="s">
        <v>608</v>
      </c>
      <c r="E25" s="40">
        <v>14513</v>
      </c>
      <c r="F25" s="40">
        <v>14513</v>
      </c>
    </row>
    <row r="26" spans="1:6" s="3" customFormat="1" ht="31.5">
      <c r="A26" s="7" t="s">
        <v>638</v>
      </c>
      <c r="B26" s="8" t="s">
        <v>17</v>
      </c>
      <c r="C26" s="8" t="s">
        <v>411</v>
      </c>
      <c r="D26" s="8" t="s">
        <v>609</v>
      </c>
      <c r="E26" s="40">
        <v>1744</v>
      </c>
      <c r="F26" s="40">
        <v>1816</v>
      </c>
    </row>
    <row r="27" spans="1:6" s="3" customFormat="1" ht="15.75">
      <c r="A27" s="7" t="s">
        <v>610</v>
      </c>
      <c r="B27" s="8" t="s">
        <v>17</v>
      </c>
      <c r="C27" s="8" t="s">
        <v>411</v>
      </c>
      <c r="D27" s="8" t="s">
        <v>611</v>
      </c>
      <c r="E27" s="40">
        <v>3</v>
      </c>
      <c r="F27" s="40">
        <v>3</v>
      </c>
    </row>
    <row r="28" spans="1:6" s="3" customFormat="1" ht="63">
      <c r="A28" s="7" t="s">
        <v>1</v>
      </c>
      <c r="B28" s="8" t="s">
        <v>17</v>
      </c>
      <c r="C28" s="8" t="s">
        <v>274</v>
      </c>
      <c r="D28" s="8"/>
      <c r="E28" s="40">
        <f aca="true" t="shared" si="0" ref="E28:F30">E29</f>
        <v>11330</v>
      </c>
      <c r="F28" s="40">
        <f t="shared" si="0"/>
        <v>11445</v>
      </c>
    </row>
    <row r="29" spans="1:6" s="3" customFormat="1" ht="31.5">
      <c r="A29" s="7" t="s">
        <v>394</v>
      </c>
      <c r="B29" s="8" t="s">
        <v>17</v>
      </c>
      <c r="C29" s="8" t="s">
        <v>383</v>
      </c>
      <c r="D29" s="8"/>
      <c r="E29" s="40">
        <f t="shared" si="0"/>
        <v>11330</v>
      </c>
      <c r="F29" s="40">
        <f t="shared" si="0"/>
        <v>11445</v>
      </c>
    </row>
    <row r="30" spans="1:6" s="3" customFormat="1" ht="78.75">
      <c r="A30" s="7" t="s">
        <v>67</v>
      </c>
      <c r="B30" s="8" t="s">
        <v>17</v>
      </c>
      <c r="C30" s="8" t="s">
        <v>397</v>
      </c>
      <c r="D30" s="8"/>
      <c r="E30" s="40">
        <f t="shared" si="0"/>
        <v>11330</v>
      </c>
      <c r="F30" s="40">
        <f t="shared" si="0"/>
        <v>11445</v>
      </c>
    </row>
    <row r="31" spans="1:6" s="3" customFormat="1" ht="15.75">
      <c r="A31" s="7" t="s">
        <v>639</v>
      </c>
      <c r="B31" s="8" t="s">
        <v>17</v>
      </c>
      <c r="C31" s="8" t="s">
        <v>398</v>
      </c>
      <c r="D31" s="8"/>
      <c r="E31" s="40">
        <f>E32+E33+E34</f>
        <v>11330</v>
      </c>
      <c r="F31" s="40">
        <f>F32+F33+F34</f>
        <v>11445</v>
      </c>
    </row>
    <row r="32" spans="1:6" s="3" customFormat="1" ht="63">
      <c r="A32" s="7" t="s">
        <v>607</v>
      </c>
      <c r="B32" s="8" t="s">
        <v>17</v>
      </c>
      <c r="C32" s="8" t="s">
        <v>398</v>
      </c>
      <c r="D32" s="8" t="s">
        <v>608</v>
      </c>
      <c r="E32" s="40">
        <v>8293</v>
      </c>
      <c r="F32" s="40">
        <v>8294</v>
      </c>
    </row>
    <row r="33" spans="1:6" s="3" customFormat="1" ht="31.5">
      <c r="A33" s="7" t="s">
        <v>638</v>
      </c>
      <c r="B33" s="8" t="s">
        <v>17</v>
      </c>
      <c r="C33" s="8" t="s">
        <v>398</v>
      </c>
      <c r="D33" s="8" t="s">
        <v>609</v>
      </c>
      <c r="E33" s="40">
        <v>2869</v>
      </c>
      <c r="F33" s="40">
        <v>2984</v>
      </c>
    </row>
    <row r="34" spans="1:6" s="3" customFormat="1" ht="15.75">
      <c r="A34" s="7" t="s">
        <v>610</v>
      </c>
      <c r="B34" s="8" t="s">
        <v>17</v>
      </c>
      <c r="C34" s="8" t="s">
        <v>398</v>
      </c>
      <c r="D34" s="8" t="s">
        <v>611</v>
      </c>
      <c r="E34" s="40">
        <v>168</v>
      </c>
      <c r="F34" s="40">
        <v>167</v>
      </c>
    </row>
    <row r="35" spans="1:6" s="3" customFormat="1" ht="36.75" customHeight="1">
      <c r="A35" s="7" t="s">
        <v>145</v>
      </c>
      <c r="B35" s="8" t="s">
        <v>17</v>
      </c>
      <c r="C35" s="8" t="s">
        <v>288</v>
      </c>
      <c r="D35" s="8"/>
      <c r="E35" s="40">
        <f>E36</f>
        <v>60112</v>
      </c>
      <c r="F35" s="40">
        <f>F36</f>
        <v>60628</v>
      </c>
    </row>
    <row r="36" spans="1:6" s="3" customFormat="1" ht="47.25">
      <c r="A36" s="7" t="s">
        <v>641</v>
      </c>
      <c r="B36" s="8" t="s">
        <v>17</v>
      </c>
      <c r="C36" s="8" t="s">
        <v>292</v>
      </c>
      <c r="D36" s="8"/>
      <c r="E36" s="40">
        <f>E37+E41</f>
        <v>60112</v>
      </c>
      <c r="F36" s="40">
        <f>F37+F41</f>
        <v>60628</v>
      </c>
    </row>
    <row r="37" spans="1:6" s="3" customFormat="1" ht="15.75">
      <c r="A37" s="7" t="s">
        <v>639</v>
      </c>
      <c r="B37" s="8" t="s">
        <v>17</v>
      </c>
      <c r="C37" s="8" t="s">
        <v>293</v>
      </c>
      <c r="D37" s="8"/>
      <c r="E37" s="40">
        <f>E38+E39+E40</f>
        <v>57511</v>
      </c>
      <c r="F37" s="40">
        <f>F38+F39+F40</f>
        <v>58027</v>
      </c>
    </row>
    <row r="38" spans="1:6" s="3" customFormat="1" ht="63">
      <c r="A38" s="7" t="s">
        <v>607</v>
      </c>
      <c r="B38" s="8" t="s">
        <v>17</v>
      </c>
      <c r="C38" s="8" t="s">
        <v>293</v>
      </c>
      <c r="D38" s="8" t="s">
        <v>608</v>
      </c>
      <c r="E38" s="40">
        <v>42999</v>
      </c>
      <c r="F38" s="40">
        <v>43004</v>
      </c>
    </row>
    <row r="39" spans="1:6" s="3" customFormat="1" ht="31.5">
      <c r="A39" s="7" t="s">
        <v>638</v>
      </c>
      <c r="B39" s="8" t="s">
        <v>17</v>
      </c>
      <c r="C39" s="8" t="s">
        <v>293</v>
      </c>
      <c r="D39" s="8" t="s">
        <v>609</v>
      </c>
      <c r="E39" s="40">
        <v>13941</v>
      </c>
      <c r="F39" s="40">
        <v>14452</v>
      </c>
    </row>
    <row r="40" spans="1:6" s="3" customFormat="1" ht="15.75">
      <c r="A40" s="7" t="s">
        <v>610</v>
      </c>
      <c r="B40" s="8" t="s">
        <v>17</v>
      </c>
      <c r="C40" s="8" t="s">
        <v>293</v>
      </c>
      <c r="D40" s="8" t="s">
        <v>611</v>
      </c>
      <c r="E40" s="40">
        <v>571</v>
      </c>
      <c r="F40" s="40">
        <v>571</v>
      </c>
    </row>
    <row r="41" spans="1:6" s="3" customFormat="1" ht="31.5">
      <c r="A41" s="7" t="s">
        <v>37</v>
      </c>
      <c r="B41" s="8" t="s">
        <v>17</v>
      </c>
      <c r="C41" s="8" t="s">
        <v>294</v>
      </c>
      <c r="D41" s="8"/>
      <c r="E41" s="40">
        <f>E42</f>
        <v>2601</v>
      </c>
      <c r="F41" s="40">
        <f>F42</f>
        <v>2601</v>
      </c>
    </row>
    <row r="42" spans="1:6" s="3" customFormat="1" ht="63">
      <c r="A42" s="7" t="s">
        <v>607</v>
      </c>
      <c r="B42" s="8" t="s">
        <v>17</v>
      </c>
      <c r="C42" s="8" t="s">
        <v>294</v>
      </c>
      <c r="D42" s="8" t="s">
        <v>608</v>
      </c>
      <c r="E42" s="40">
        <v>2601</v>
      </c>
      <c r="F42" s="40">
        <v>2601</v>
      </c>
    </row>
    <row r="43" spans="1:6" s="3" customFormat="1" ht="15.75">
      <c r="A43" s="7" t="s">
        <v>497</v>
      </c>
      <c r="B43" s="8" t="s">
        <v>148</v>
      </c>
      <c r="C43" s="8"/>
      <c r="D43" s="8"/>
      <c r="E43" s="40">
        <f aca="true" t="shared" si="1" ref="E43:F46">E44</f>
        <v>800</v>
      </c>
      <c r="F43" s="40">
        <f t="shared" si="1"/>
        <v>800</v>
      </c>
    </row>
    <row r="44" spans="1:6" s="3" customFormat="1" ht="53.25" customHeight="1">
      <c r="A44" s="7" t="s">
        <v>319</v>
      </c>
      <c r="B44" s="8" t="s">
        <v>148</v>
      </c>
      <c r="C44" s="8" t="s">
        <v>320</v>
      </c>
      <c r="D44" s="8"/>
      <c r="E44" s="40">
        <f t="shared" si="1"/>
        <v>800</v>
      </c>
      <c r="F44" s="40">
        <f t="shared" si="1"/>
        <v>800</v>
      </c>
    </row>
    <row r="45" spans="1:6" s="3" customFormat="1" ht="47.25">
      <c r="A45" s="7" t="s">
        <v>70</v>
      </c>
      <c r="B45" s="8" t="s">
        <v>148</v>
      </c>
      <c r="C45" s="8" t="s">
        <v>321</v>
      </c>
      <c r="D45" s="8"/>
      <c r="E45" s="40">
        <f t="shared" si="1"/>
        <v>800</v>
      </c>
      <c r="F45" s="40">
        <f t="shared" si="1"/>
        <v>800</v>
      </c>
    </row>
    <row r="46" spans="1:6" s="3" customFormat="1" ht="15.75">
      <c r="A46" s="7" t="s">
        <v>162</v>
      </c>
      <c r="B46" s="8" t="s">
        <v>148</v>
      </c>
      <c r="C46" s="8" t="s">
        <v>322</v>
      </c>
      <c r="D46" s="8"/>
      <c r="E46" s="40">
        <f t="shared" si="1"/>
        <v>800</v>
      </c>
      <c r="F46" s="40">
        <f t="shared" si="1"/>
        <v>800</v>
      </c>
    </row>
    <row r="47" spans="1:6" s="3" customFormat="1" ht="15.75">
      <c r="A47" s="7" t="s">
        <v>610</v>
      </c>
      <c r="B47" s="8" t="s">
        <v>148</v>
      </c>
      <c r="C47" s="8" t="s">
        <v>322</v>
      </c>
      <c r="D47" s="8" t="s">
        <v>611</v>
      </c>
      <c r="E47" s="40">
        <v>800</v>
      </c>
      <c r="F47" s="40">
        <v>800</v>
      </c>
    </row>
    <row r="48" spans="1:6" s="3" customFormat="1" ht="15.75">
      <c r="A48" s="7" t="s">
        <v>130</v>
      </c>
      <c r="B48" s="8" t="s">
        <v>149</v>
      </c>
      <c r="C48" s="8"/>
      <c r="D48" s="8"/>
      <c r="E48" s="40">
        <f>E69+E59+E53+E49</f>
        <v>22883.4</v>
      </c>
      <c r="F48" s="40">
        <f>F69+F59+F53+F49</f>
        <v>23382.4</v>
      </c>
    </row>
    <row r="49" spans="1:6" s="3" customFormat="1" ht="47.25">
      <c r="A49" s="7" t="s">
        <v>132</v>
      </c>
      <c r="B49" s="8" t="s">
        <v>149</v>
      </c>
      <c r="C49" s="8" t="s">
        <v>85</v>
      </c>
      <c r="D49" s="8"/>
      <c r="E49" s="40">
        <f aca="true" t="shared" si="2" ref="E49:F51">E50</f>
        <v>144</v>
      </c>
      <c r="F49" s="40">
        <f t="shared" si="2"/>
        <v>144</v>
      </c>
    </row>
    <row r="50" spans="1:6" s="3" customFormat="1" ht="47.25">
      <c r="A50" s="7" t="s">
        <v>99</v>
      </c>
      <c r="B50" s="8" t="s">
        <v>149</v>
      </c>
      <c r="C50" s="8" t="s">
        <v>255</v>
      </c>
      <c r="D50" s="8"/>
      <c r="E50" s="40">
        <f t="shared" si="2"/>
        <v>144</v>
      </c>
      <c r="F50" s="40">
        <f t="shared" si="2"/>
        <v>144</v>
      </c>
    </row>
    <row r="51" spans="1:6" s="3" customFormat="1" ht="31.5">
      <c r="A51" s="7" t="s">
        <v>642</v>
      </c>
      <c r="B51" s="8" t="s">
        <v>149</v>
      </c>
      <c r="C51" s="8" t="s">
        <v>89</v>
      </c>
      <c r="D51" s="8"/>
      <c r="E51" s="40">
        <f t="shared" si="2"/>
        <v>144</v>
      </c>
      <c r="F51" s="40">
        <f t="shared" si="2"/>
        <v>144</v>
      </c>
    </row>
    <row r="52" spans="1:6" s="3" customFormat="1" ht="31.5">
      <c r="A52" s="7" t="s">
        <v>638</v>
      </c>
      <c r="B52" s="8" t="s">
        <v>149</v>
      </c>
      <c r="C52" s="8" t="s">
        <v>89</v>
      </c>
      <c r="D52" s="8" t="s">
        <v>609</v>
      </c>
      <c r="E52" s="40">
        <v>144</v>
      </c>
      <c r="F52" s="40">
        <v>144</v>
      </c>
    </row>
    <row r="53" spans="1:6" s="3" customFormat="1" ht="47.25">
      <c r="A53" s="7" t="s">
        <v>133</v>
      </c>
      <c r="B53" s="8" t="s">
        <v>149</v>
      </c>
      <c r="C53" s="8" t="s">
        <v>256</v>
      </c>
      <c r="D53" s="8"/>
      <c r="E53" s="40">
        <f>E54</f>
        <v>12307</v>
      </c>
      <c r="F53" s="40">
        <f>F54</f>
        <v>12806</v>
      </c>
    </row>
    <row r="54" spans="1:6" s="3" customFormat="1" ht="31.5">
      <c r="A54" s="7" t="s">
        <v>259</v>
      </c>
      <c r="B54" s="8" t="s">
        <v>149</v>
      </c>
      <c r="C54" s="8" t="s">
        <v>413</v>
      </c>
      <c r="D54" s="8"/>
      <c r="E54" s="40">
        <f>E55</f>
        <v>12307</v>
      </c>
      <c r="F54" s="40">
        <f>F55</f>
        <v>12806</v>
      </c>
    </row>
    <row r="55" spans="1:6" s="3" customFormat="1" ht="15.75">
      <c r="A55" s="7" t="s">
        <v>223</v>
      </c>
      <c r="B55" s="8" t="s">
        <v>149</v>
      </c>
      <c r="C55" s="8" t="s">
        <v>414</v>
      </c>
      <c r="D55" s="8"/>
      <c r="E55" s="40">
        <f>E56+E57+E58</f>
        <v>12307</v>
      </c>
      <c r="F55" s="40">
        <f>F56+F57+F58</f>
        <v>12806</v>
      </c>
    </row>
    <row r="56" spans="1:6" s="3" customFormat="1" ht="63">
      <c r="A56" s="7" t="s">
        <v>607</v>
      </c>
      <c r="B56" s="8" t="s">
        <v>149</v>
      </c>
      <c r="C56" s="8" t="s">
        <v>414</v>
      </c>
      <c r="D56" s="8" t="s">
        <v>608</v>
      </c>
      <c r="E56" s="40">
        <v>11405</v>
      </c>
      <c r="F56" s="40">
        <v>11861</v>
      </c>
    </row>
    <row r="57" spans="1:6" s="3" customFormat="1" ht="31.5">
      <c r="A57" s="7" t="s">
        <v>638</v>
      </c>
      <c r="B57" s="8" t="s">
        <v>149</v>
      </c>
      <c r="C57" s="8" t="s">
        <v>414</v>
      </c>
      <c r="D57" s="8" t="s">
        <v>609</v>
      </c>
      <c r="E57" s="40">
        <v>901</v>
      </c>
      <c r="F57" s="40">
        <v>944</v>
      </c>
    </row>
    <row r="58" spans="1:6" s="3" customFormat="1" ht="15.75">
      <c r="A58" s="7" t="s">
        <v>610</v>
      </c>
      <c r="B58" s="8" t="s">
        <v>149</v>
      </c>
      <c r="C58" s="8" t="s">
        <v>414</v>
      </c>
      <c r="D58" s="8" t="s">
        <v>611</v>
      </c>
      <c r="E58" s="40">
        <v>1</v>
      </c>
      <c r="F58" s="40">
        <v>1</v>
      </c>
    </row>
    <row r="59" spans="1:6" s="3" customFormat="1" ht="47.25">
      <c r="A59" s="7" t="s">
        <v>145</v>
      </c>
      <c r="B59" s="8" t="s">
        <v>149</v>
      </c>
      <c r="C59" s="8" t="s">
        <v>288</v>
      </c>
      <c r="D59" s="8"/>
      <c r="E59" s="40">
        <f>E60</f>
        <v>6932.4</v>
      </c>
      <c r="F59" s="40">
        <f>F60</f>
        <v>6932.4</v>
      </c>
    </row>
    <row r="60" spans="1:6" s="3" customFormat="1" ht="47.25">
      <c r="A60" s="7" t="s">
        <v>643</v>
      </c>
      <c r="B60" s="8" t="s">
        <v>149</v>
      </c>
      <c r="C60" s="8" t="s">
        <v>295</v>
      </c>
      <c r="D60" s="8"/>
      <c r="E60" s="40">
        <f>E61+E64+E66</f>
        <v>6932.4</v>
      </c>
      <c r="F60" s="40">
        <f>F61+F64+F66</f>
        <v>6932.4</v>
      </c>
    </row>
    <row r="61" spans="1:6" s="3" customFormat="1" ht="31.5">
      <c r="A61" s="7" t="s">
        <v>642</v>
      </c>
      <c r="B61" s="8" t="s">
        <v>149</v>
      </c>
      <c r="C61" s="8" t="s">
        <v>299</v>
      </c>
      <c r="D61" s="8"/>
      <c r="E61" s="40">
        <f>E62+E63</f>
        <v>4874.4</v>
      </c>
      <c r="F61" s="40">
        <f>F62+F63</f>
        <v>4874.4</v>
      </c>
    </row>
    <row r="62" spans="1:6" s="3" customFormat="1" ht="63">
      <c r="A62" s="7" t="s">
        <v>607</v>
      </c>
      <c r="B62" s="8" t="s">
        <v>149</v>
      </c>
      <c r="C62" s="8" t="s">
        <v>299</v>
      </c>
      <c r="D62" s="8" t="s">
        <v>608</v>
      </c>
      <c r="E62" s="40">
        <v>4197.9</v>
      </c>
      <c r="F62" s="40">
        <v>4197.9</v>
      </c>
    </row>
    <row r="63" spans="1:6" s="3" customFormat="1" ht="31.5">
      <c r="A63" s="7" t="s">
        <v>638</v>
      </c>
      <c r="B63" s="8" t="s">
        <v>149</v>
      </c>
      <c r="C63" s="8" t="s">
        <v>299</v>
      </c>
      <c r="D63" s="8" t="s">
        <v>609</v>
      </c>
      <c r="E63" s="40">
        <v>676.5</v>
      </c>
      <c r="F63" s="40">
        <v>676.5</v>
      </c>
    </row>
    <row r="64" spans="1:6" s="3" customFormat="1" ht="47.25">
      <c r="A64" s="7" t="s">
        <v>644</v>
      </c>
      <c r="B64" s="8" t="s">
        <v>149</v>
      </c>
      <c r="C64" s="8" t="s">
        <v>297</v>
      </c>
      <c r="D64" s="8"/>
      <c r="E64" s="40">
        <f>E65</f>
        <v>1338.2</v>
      </c>
      <c r="F64" s="40">
        <f>F65</f>
        <v>1338.2</v>
      </c>
    </row>
    <row r="65" spans="1:6" s="3" customFormat="1" ht="63">
      <c r="A65" s="7" t="s">
        <v>607</v>
      </c>
      <c r="B65" s="8" t="s">
        <v>149</v>
      </c>
      <c r="C65" s="8" t="s">
        <v>297</v>
      </c>
      <c r="D65" s="8" t="s">
        <v>608</v>
      </c>
      <c r="E65" s="40">
        <v>1338.2</v>
      </c>
      <c r="F65" s="40">
        <v>1338.2</v>
      </c>
    </row>
    <row r="66" spans="1:6" s="3" customFormat="1" ht="31.5">
      <c r="A66" s="7" t="s">
        <v>645</v>
      </c>
      <c r="B66" s="8" t="s">
        <v>149</v>
      </c>
      <c r="C66" s="8" t="s">
        <v>298</v>
      </c>
      <c r="D66" s="8"/>
      <c r="E66" s="40">
        <f>E67+E68</f>
        <v>719.8</v>
      </c>
      <c r="F66" s="40">
        <f>F67+F68</f>
        <v>719.8</v>
      </c>
    </row>
    <row r="67" spans="1:6" s="3" customFormat="1" ht="63">
      <c r="A67" s="7" t="s">
        <v>607</v>
      </c>
      <c r="B67" s="8" t="s">
        <v>149</v>
      </c>
      <c r="C67" s="8" t="s">
        <v>298</v>
      </c>
      <c r="D67" s="8" t="s">
        <v>608</v>
      </c>
      <c r="E67" s="40">
        <v>648.8</v>
      </c>
      <c r="F67" s="40">
        <v>648.8</v>
      </c>
    </row>
    <row r="68" spans="1:6" s="3" customFormat="1" ht="31.5">
      <c r="A68" s="7" t="s">
        <v>638</v>
      </c>
      <c r="B68" s="8" t="s">
        <v>149</v>
      </c>
      <c r="C68" s="8" t="s">
        <v>298</v>
      </c>
      <c r="D68" s="8" t="s">
        <v>609</v>
      </c>
      <c r="E68" s="40">
        <v>71</v>
      </c>
      <c r="F68" s="40">
        <v>71</v>
      </c>
    </row>
    <row r="69" spans="1:6" s="3" customFormat="1" ht="63">
      <c r="A69" s="7" t="s">
        <v>300</v>
      </c>
      <c r="B69" s="8" t="s">
        <v>149</v>
      </c>
      <c r="C69" s="8" t="s">
        <v>301</v>
      </c>
      <c r="D69" s="8"/>
      <c r="E69" s="40">
        <f>E70</f>
        <v>3500</v>
      </c>
      <c r="F69" s="40">
        <f>F70</f>
        <v>3500</v>
      </c>
    </row>
    <row r="70" spans="1:6" s="3" customFormat="1" ht="31.5">
      <c r="A70" s="7" t="s">
        <v>333</v>
      </c>
      <c r="B70" s="8" t="s">
        <v>149</v>
      </c>
      <c r="C70" s="8" t="s">
        <v>334</v>
      </c>
      <c r="D70" s="8"/>
      <c r="E70" s="40">
        <f>E71+E73</f>
        <v>3500</v>
      </c>
      <c r="F70" s="40">
        <f>F71+F73</f>
        <v>3500</v>
      </c>
    </row>
    <row r="71" spans="1:6" s="3" customFormat="1" ht="31.5">
      <c r="A71" s="7" t="s">
        <v>131</v>
      </c>
      <c r="B71" s="8" t="s">
        <v>149</v>
      </c>
      <c r="C71" s="8" t="s">
        <v>63</v>
      </c>
      <c r="D71" s="8"/>
      <c r="E71" s="40">
        <f>E72</f>
        <v>1000</v>
      </c>
      <c r="F71" s="40">
        <f>F72</f>
        <v>1000</v>
      </c>
    </row>
    <row r="72" spans="1:6" s="3" customFormat="1" ht="31.5">
      <c r="A72" s="7" t="s">
        <v>638</v>
      </c>
      <c r="B72" s="8" t="s">
        <v>149</v>
      </c>
      <c r="C72" s="8" t="s">
        <v>63</v>
      </c>
      <c r="D72" s="8" t="s">
        <v>609</v>
      </c>
      <c r="E72" s="40">
        <v>1000</v>
      </c>
      <c r="F72" s="40">
        <v>1000</v>
      </c>
    </row>
    <row r="73" spans="1:6" s="3" customFormat="1" ht="15.75">
      <c r="A73" s="7" t="s">
        <v>354</v>
      </c>
      <c r="B73" s="8" t="s">
        <v>149</v>
      </c>
      <c r="C73" s="8" t="s">
        <v>64</v>
      </c>
      <c r="D73" s="8"/>
      <c r="E73" s="40">
        <f>E74</f>
        <v>2500</v>
      </c>
      <c r="F73" s="40">
        <f>F74</f>
        <v>2500</v>
      </c>
    </row>
    <row r="74" spans="1:6" s="3" customFormat="1" ht="31.5">
      <c r="A74" s="7" t="s">
        <v>638</v>
      </c>
      <c r="B74" s="8" t="s">
        <v>149</v>
      </c>
      <c r="C74" s="8" t="s">
        <v>64</v>
      </c>
      <c r="D74" s="8" t="s">
        <v>609</v>
      </c>
      <c r="E74" s="40">
        <v>2500</v>
      </c>
      <c r="F74" s="40">
        <v>2500</v>
      </c>
    </row>
    <row r="75" spans="1:6" s="38" customFormat="1" ht="15.75">
      <c r="A75" s="4" t="s">
        <v>549</v>
      </c>
      <c r="B75" s="6" t="s">
        <v>550</v>
      </c>
      <c r="C75" s="6"/>
      <c r="D75" s="6"/>
      <c r="E75" s="39">
        <f aca="true" t="shared" si="3" ref="E75:F79">E76</f>
        <v>1879.6</v>
      </c>
      <c r="F75" s="39">
        <f t="shared" si="3"/>
        <v>1946.8</v>
      </c>
    </row>
    <row r="76" spans="1:6" s="3" customFormat="1" ht="15.75">
      <c r="A76" s="7" t="s">
        <v>552</v>
      </c>
      <c r="B76" s="8" t="s">
        <v>551</v>
      </c>
      <c r="C76" s="8"/>
      <c r="D76" s="8"/>
      <c r="E76" s="40">
        <f t="shared" si="3"/>
        <v>1879.6</v>
      </c>
      <c r="F76" s="40">
        <f t="shared" si="3"/>
        <v>1946.8</v>
      </c>
    </row>
    <row r="77" spans="1:6" s="3" customFormat="1" ht="47.25">
      <c r="A77" s="7" t="s">
        <v>145</v>
      </c>
      <c r="B77" s="8" t="s">
        <v>551</v>
      </c>
      <c r="C77" s="8" t="s">
        <v>288</v>
      </c>
      <c r="D77" s="8"/>
      <c r="E77" s="40">
        <f t="shared" si="3"/>
        <v>1879.6</v>
      </c>
      <c r="F77" s="40">
        <f t="shared" si="3"/>
        <v>1946.8</v>
      </c>
    </row>
    <row r="78" spans="1:6" s="3" customFormat="1" ht="47.25">
      <c r="A78" s="7" t="s">
        <v>643</v>
      </c>
      <c r="B78" s="8" t="s">
        <v>551</v>
      </c>
      <c r="C78" s="8" t="s">
        <v>295</v>
      </c>
      <c r="D78" s="8"/>
      <c r="E78" s="40">
        <f t="shared" si="3"/>
        <v>1879.6</v>
      </c>
      <c r="F78" s="40">
        <f t="shared" si="3"/>
        <v>1946.8</v>
      </c>
    </row>
    <row r="79" spans="1:6" s="3" customFormat="1" ht="31.5">
      <c r="A79" s="7" t="s">
        <v>646</v>
      </c>
      <c r="B79" s="8" t="s">
        <v>551</v>
      </c>
      <c r="C79" s="8" t="s">
        <v>296</v>
      </c>
      <c r="D79" s="8"/>
      <c r="E79" s="40">
        <f t="shared" si="3"/>
        <v>1879.6</v>
      </c>
      <c r="F79" s="40">
        <f t="shared" si="3"/>
        <v>1946.8</v>
      </c>
    </row>
    <row r="80" spans="1:6" s="3" customFormat="1" ht="15.75">
      <c r="A80" s="7" t="s">
        <v>466</v>
      </c>
      <c r="B80" s="8" t="s">
        <v>551</v>
      </c>
      <c r="C80" s="8" t="s">
        <v>296</v>
      </c>
      <c r="D80" s="8" t="s">
        <v>618</v>
      </c>
      <c r="E80" s="40">
        <v>1879.6</v>
      </c>
      <c r="F80" s="40">
        <v>1946.8</v>
      </c>
    </row>
    <row r="81" spans="1:6" s="38" customFormat="1" ht="31.5">
      <c r="A81" s="4" t="s">
        <v>18</v>
      </c>
      <c r="B81" s="6" t="s">
        <v>19</v>
      </c>
      <c r="C81" s="6"/>
      <c r="D81" s="6"/>
      <c r="E81" s="39">
        <f>E82</f>
        <v>3266</v>
      </c>
      <c r="F81" s="39">
        <f>F82</f>
        <v>3395</v>
      </c>
    </row>
    <row r="82" spans="1:6" s="3" customFormat="1" ht="31.5">
      <c r="A82" s="7" t="s">
        <v>347</v>
      </c>
      <c r="B82" s="8" t="s">
        <v>543</v>
      </c>
      <c r="C82" s="8"/>
      <c r="D82" s="8"/>
      <c r="E82" s="40">
        <f>E83+E89</f>
        <v>3266</v>
      </c>
      <c r="F82" s="40">
        <f>F83+F89</f>
        <v>3395</v>
      </c>
    </row>
    <row r="83" spans="1:6" s="3" customFormat="1" ht="63">
      <c r="A83" s="7" t="s">
        <v>319</v>
      </c>
      <c r="B83" s="8" t="s">
        <v>543</v>
      </c>
      <c r="C83" s="8" t="s">
        <v>320</v>
      </c>
      <c r="D83" s="8"/>
      <c r="E83" s="40">
        <f>E84</f>
        <v>2684</v>
      </c>
      <c r="F83" s="40">
        <f>F84</f>
        <v>2789</v>
      </c>
    </row>
    <row r="84" spans="1:6" s="3" customFormat="1" ht="78.75">
      <c r="A84" s="7" t="s">
        <v>647</v>
      </c>
      <c r="B84" s="8" t="s">
        <v>543</v>
      </c>
      <c r="C84" s="8" t="s">
        <v>323</v>
      </c>
      <c r="D84" s="8"/>
      <c r="E84" s="40">
        <f>E85</f>
        <v>2684</v>
      </c>
      <c r="F84" s="40">
        <f>F85</f>
        <v>2789</v>
      </c>
    </row>
    <row r="85" spans="1:6" s="3" customFormat="1" ht="15.75">
      <c r="A85" s="7" t="s">
        <v>534</v>
      </c>
      <c r="B85" s="8" t="s">
        <v>543</v>
      </c>
      <c r="C85" s="8" t="s">
        <v>324</v>
      </c>
      <c r="D85" s="8"/>
      <c r="E85" s="40">
        <f>E86+E87+E88</f>
        <v>2684</v>
      </c>
      <c r="F85" s="40">
        <f>F86+F87+F88</f>
        <v>2789</v>
      </c>
    </row>
    <row r="86" spans="1:6" s="3" customFormat="1" ht="63">
      <c r="A86" s="7" t="s">
        <v>607</v>
      </c>
      <c r="B86" s="8" t="s">
        <v>543</v>
      </c>
      <c r="C86" s="8" t="s">
        <v>324</v>
      </c>
      <c r="D86" s="8" t="s">
        <v>608</v>
      </c>
      <c r="E86" s="40">
        <v>2186</v>
      </c>
      <c r="F86" s="40">
        <v>2274</v>
      </c>
    </row>
    <row r="87" spans="1:6" s="3" customFormat="1" ht="31.5">
      <c r="A87" s="7" t="s">
        <v>638</v>
      </c>
      <c r="B87" s="8" t="s">
        <v>543</v>
      </c>
      <c r="C87" s="8" t="s">
        <v>324</v>
      </c>
      <c r="D87" s="8" t="s">
        <v>609</v>
      </c>
      <c r="E87" s="40">
        <v>430</v>
      </c>
      <c r="F87" s="40">
        <v>448</v>
      </c>
    </row>
    <row r="88" spans="1:6" s="3" customFormat="1" ht="15.75">
      <c r="A88" s="7" t="s">
        <v>610</v>
      </c>
      <c r="B88" s="8" t="s">
        <v>543</v>
      </c>
      <c r="C88" s="8" t="s">
        <v>324</v>
      </c>
      <c r="D88" s="8" t="s">
        <v>611</v>
      </c>
      <c r="E88" s="40">
        <v>68</v>
      </c>
      <c r="F88" s="40">
        <v>67</v>
      </c>
    </row>
    <row r="89" spans="1:6" s="3" customFormat="1" ht="47.25">
      <c r="A89" s="7" t="s">
        <v>325</v>
      </c>
      <c r="B89" s="8" t="s">
        <v>543</v>
      </c>
      <c r="C89" s="8" t="s">
        <v>326</v>
      </c>
      <c r="D89" s="8"/>
      <c r="E89" s="40">
        <f aca="true" t="shared" si="4" ref="E89:F91">E90</f>
        <v>582</v>
      </c>
      <c r="F89" s="40">
        <f t="shared" si="4"/>
        <v>606</v>
      </c>
    </row>
    <row r="90" spans="1:6" s="3" customFormat="1" ht="47.25">
      <c r="A90" s="7" t="s">
        <v>71</v>
      </c>
      <c r="B90" s="8" t="s">
        <v>543</v>
      </c>
      <c r="C90" s="8" t="s">
        <v>327</v>
      </c>
      <c r="D90" s="8"/>
      <c r="E90" s="40">
        <f t="shared" si="4"/>
        <v>582</v>
      </c>
      <c r="F90" s="40">
        <f t="shared" si="4"/>
        <v>606</v>
      </c>
    </row>
    <row r="91" spans="1:6" s="3" customFormat="1" ht="15.75">
      <c r="A91" s="7" t="s">
        <v>534</v>
      </c>
      <c r="B91" s="8" t="s">
        <v>543</v>
      </c>
      <c r="C91" s="8" t="s">
        <v>328</v>
      </c>
      <c r="D91" s="8"/>
      <c r="E91" s="40">
        <f t="shared" si="4"/>
        <v>582</v>
      </c>
      <c r="F91" s="40">
        <f t="shared" si="4"/>
        <v>606</v>
      </c>
    </row>
    <row r="92" spans="1:6" s="3" customFormat="1" ht="31.5">
      <c r="A92" s="7" t="s">
        <v>638</v>
      </c>
      <c r="B92" s="8" t="s">
        <v>543</v>
      </c>
      <c r="C92" s="8" t="s">
        <v>328</v>
      </c>
      <c r="D92" s="8" t="s">
        <v>609</v>
      </c>
      <c r="E92" s="40">
        <v>582</v>
      </c>
      <c r="F92" s="40">
        <v>606</v>
      </c>
    </row>
    <row r="93" spans="1:6" s="38" customFormat="1" ht="15.75">
      <c r="A93" s="4" t="s">
        <v>20</v>
      </c>
      <c r="B93" s="6" t="s">
        <v>21</v>
      </c>
      <c r="C93" s="6"/>
      <c r="D93" s="6"/>
      <c r="E93" s="39">
        <f>E94+E116+E121+E129</f>
        <v>100698.6</v>
      </c>
      <c r="F93" s="39">
        <f>F94+F116+F121+F129</f>
        <v>101638.6</v>
      </c>
    </row>
    <row r="94" spans="1:6" s="3" customFormat="1" ht="15.75">
      <c r="A94" s="7" t="s">
        <v>141</v>
      </c>
      <c r="B94" s="8" t="s">
        <v>140</v>
      </c>
      <c r="C94" s="8"/>
      <c r="D94" s="8"/>
      <c r="E94" s="40">
        <f>E95</f>
        <v>8856.6</v>
      </c>
      <c r="F94" s="40">
        <f>F95</f>
        <v>8973.6</v>
      </c>
    </row>
    <row r="95" spans="1:6" s="3" customFormat="1" ht="63">
      <c r="A95" s="7" t="s">
        <v>1</v>
      </c>
      <c r="B95" s="8" t="s">
        <v>140</v>
      </c>
      <c r="C95" s="8" t="s">
        <v>274</v>
      </c>
      <c r="D95" s="8"/>
      <c r="E95" s="40">
        <f>E96+E106+E110</f>
        <v>8856.6</v>
      </c>
      <c r="F95" s="40">
        <f>F96+F106+F110</f>
        <v>8973.6</v>
      </c>
    </row>
    <row r="96" spans="1:10" ht="31.5">
      <c r="A96" s="41" t="s">
        <v>394</v>
      </c>
      <c r="B96" s="8" t="s">
        <v>140</v>
      </c>
      <c r="C96" s="42" t="s">
        <v>383</v>
      </c>
      <c r="D96" s="42"/>
      <c r="E96" s="43">
        <f>E97+E100+E103</f>
        <v>6546</v>
      </c>
      <c r="F96" s="43">
        <f>F97+F100+F103</f>
        <v>6663</v>
      </c>
      <c r="G96" s="58"/>
      <c r="H96" s="59"/>
      <c r="I96" s="61"/>
      <c r="J96" s="61"/>
    </row>
    <row r="97" spans="1:10" ht="31.5">
      <c r="A97" s="7" t="s">
        <v>648</v>
      </c>
      <c r="B97" s="8" t="s">
        <v>140</v>
      </c>
      <c r="C97" s="8" t="s">
        <v>384</v>
      </c>
      <c r="D97" s="8"/>
      <c r="E97" s="40">
        <f>E98</f>
        <v>2600</v>
      </c>
      <c r="F97" s="40">
        <f>F98</f>
        <v>2600</v>
      </c>
      <c r="G97" s="58"/>
      <c r="H97" s="59"/>
      <c r="I97" s="60"/>
      <c r="J97" s="60"/>
    </row>
    <row r="98" spans="1:10" ht="15.75">
      <c r="A98" s="7" t="s">
        <v>142</v>
      </c>
      <c r="B98" s="8" t="s">
        <v>140</v>
      </c>
      <c r="C98" s="8" t="s">
        <v>385</v>
      </c>
      <c r="D98" s="8"/>
      <c r="E98" s="40">
        <f>E99</f>
        <v>2600</v>
      </c>
      <c r="F98" s="40">
        <f>F99</f>
        <v>2600</v>
      </c>
      <c r="G98" s="58"/>
      <c r="H98" s="59"/>
      <c r="I98" s="60"/>
      <c r="J98" s="60"/>
    </row>
    <row r="99" spans="1:10" ht="15.75">
      <c r="A99" s="7" t="s">
        <v>610</v>
      </c>
      <c r="B99" s="8" t="s">
        <v>140</v>
      </c>
      <c r="C99" s="8" t="s">
        <v>385</v>
      </c>
      <c r="D99" s="8" t="s">
        <v>611</v>
      </c>
      <c r="E99" s="40">
        <v>2600</v>
      </c>
      <c r="F99" s="40">
        <v>2600</v>
      </c>
      <c r="G99" s="58"/>
      <c r="H99" s="59"/>
      <c r="I99" s="60"/>
      <c r="J99" s="60"/>
    </row>
    <row r="100" spans="1:10" ht="47.25">
      <c r="A100" s="7" t="s">
        <v>66</v>
      </c>
      <c r="B100" s="8" t="s">
        <v>140</v>
      </c>
      <c r="C100" s="8" t="s">
        <v>395</v>
      </c>
      <c r="D100" s="8"/>
      <c r="E100" s="40">
        <f>E101</f>
        <v>2946</v>
      </c>
      <c r="F100" s="40">
        <f>F101</f>
        <v>3063</v>
      </c>
      <c r="G100" s="58"/>
      <c r="H100" s="59"/>
      <c r="I100" s="60"/>
      <c r="J100" s="60"/>
    </row>
    <row r="101" spans="1:10" ht="31.5">
      <c r="A101" s="7" t="s">
        <v>612</v>
      </c>
      <c r="B101" s="8" t="s">
        <v>140</v>
      </c>
      <c r="C101" s="8" t="s">
        <v>396</v>
      </c>
      <c r="D101" s="8"/>
      <c r="E101" s="40">
        <f>E102</f>
        <v>2946</v>
      </c>
      <c r="F101" s="40">
        <f>F102</f>
        <v>3063</v>
      </c>
      <c r="G101" s="58"/>
      <c r="H101" s="59"/>
      <c r="I101" s="60"/>
      <c r="J101" s="60"/>
    </row>
    <row r="102" spans="1:10" ht="31.5">
      <c r="A102" s="7" t="s">
        <v>615</v>
      </c>
      <c r="B102" s="8" t="s">
        <v>140</v>
      </c>
      <c r="C102" s="8" t="s">
        <v>396</v>
      </c>
      <c r="D102" s="8" t="s">
        <v>616</v>
      </c>
      <c r="E102" s="40">
        <v>2946</v>
      </c>
      <c r="F102" s="40">
        <v>3063</v>
      </c>
      <c r="G102" s="58"/>
      <c r="H102" s="59"/>
      <c r="I102" s="60"/>
      <c r="J102" s="60"/>
    </row>
    <row r="103" spans="1:10" ht="78.75">
      <c r="A103" s="7" t="s">
        <v>67</v>
      </c>
      <c r="B103" s="8" t="s">
        <v>140</v>
      </c>
      <c r="C103" s="8" t="s">
        <v>397</v>
      </c>
      <c r="D103" s="8"/>
      <c r="E103" s="40">
        <f>E104</f>
        <v>1000</v>
      </c>
      <c r="F103" s="40">
        <f>F104</f>
        <v>1000</v>
      </c>
      <c r="G103" s="58"/>
      <c r="H103" s="59"/>
      <c r="I103" s="60"/>
      <c r="J103" s="60"/>
    </row>
    <row r="104" spans="1:10" ht="15.75">
      <c r="A104" s="7" t="s">
        <v>142</v>
      </c>
      <c r="B104" s="8" t="s">
        <v>140</v>
      </c>
      <c r="C104" s="8" t="s">
        <v>401</v>
      </c>
      <c r="D104" s="8"/>
      <c r="E104" s="40">
        <f>E105</f>
        <v>1000</v>
      </c>
      <c r="F104" s="40">
        <f>F105</f>
        <v>1000</v>
      </c>
      <c r="G104" s="58"/>
      <c r="H104" s="59"/>
      <c r="I104" s="60"/>
      <c r="J104" s="60"/>
    </row>
    <row r="105" spans="1:10" ht="31.5">
      <c r="A105" s="7" t="s">
        <v>638</v>
      </c>
      <c r="B105" s="8" t="s">
        <v>140</v>
      </c>
      <c r="C105" s="8" t="s">
        <v>401</v>
      </c>
      <c r="D105" s="8" t="s">
        <v>609</v>
      </c>
      <c r="E105" s="40">
        <v>1000</v>
      </c>
      <c r="F105" s="40">
        <v>1000</v>
      </c>
      <c r="G105" s="58"/>
      <c r="H105" s="59"/>
      <c r="I105" s="60"/>
      <c r="J105" s="60"/>
    </row>
    <row r="106" spans="1:10" ht="15.75">
      <c r="A106" s="7" t="s">
        <v>389</v>
      </c>
      <c r="B106" s="8" t="s">
        <v>140</v>
      </c>
      <c r="C106" s="42" t="s">
        <v>386</v>
      </c>
      <c r="D106" s="42"/>
      <c r="E106" s="43">
        <f aca="true" t="shared" si="5" ref="E106:F108">E107</f>
        <v>500</v>
      </c>
      <c r="F106" s="43">
        <f t="shared" si="5"/>
        <v>500</v>
      </c>
      <c r="G106" s="58"/>
      <c r="H106" s="59"/>
      <c r="I106" s="60"/>
      <c r="J106" s="60"/>
    </row>
    <row r="107" spans="1:10" ht="31.5">
      <c r="A107" s="7" t="s">
        <v>392</v>
      </c>
      <c r="B107" s="8" t="s">
        <v>140</v>
      </c>
      <c r="C107" s="8" t="s">
        <v>387</v>
      </c>
      <c r="D107" s="8"/>
      <c r="E107" s="40">
        <f t="shared" si="5"/>
        <v>500</v>
      </c>
      <c r="F107" s="40">
        <f t="shared" si="5"/>
        <v>500</v>
      </c>
      <c r="G107" s="58"/>
      <c r="H107" s="59"/>
      <c r="I107" s="60"/>
      <c r="J107" s="60"/>
    </row>
    <row r="108" spans="1:10" ht="15.75">
      <c r="A108" s="7" t="s">
        <v>142</v>
      </c>
      <c r="B108" s="8" t="s">
        <v>140</v>
      </c>
      <c r="C108" s="8" t="s">
        <v>388</v>
      </c>
      <c r="D108" s="8"/>
      <c r="E108" s="40">
        <f t="shared" si="5"/>
        <v>500</v>
      </c>
      <c r="F108" s="40">
        <f t="shared" si="5"/>
        <v>500</v>
      </c>
      <c r="G108" s="58"/>
      <c r="H108" s="59"/>
      <c r="I108" s="60"/>
      <c r="J108" s="60"/>
    </row>
    <row r="109" spans="1:10" ht="15.75">
      <c r="A109" s="7" t="s">
        <v>610</v>
      </c>
      <c r="B109" s="8" t="s">
        <v>140</v>
      </c>
      <c r="C109" s="8" t="s">
        <v>388</v>
      </c>
      <c r="D109" s="8" t="s">
        <v>611</v>
      </c>
      <c r="E109" s="40">
        <v>500</v>
      </c>
      <c r="F109" s="40">
        <v>500</v>
      </c>
      <c r="G109" s="58"/>
      <c r="H109" s="59"/>
      <c r="I109" s="60"/>
      <c r="J109" s="60"/>
    </row>
    <row r="110" spans="1:10" ht="31.5">
      <c r="A110" s="41" t="s">
        <v>393</v>
      </c>
      <c r="B110" s="8" t="s">
        <v>140</v>
      </c>
      <c r="C110" s="8" t="s">
        <v>390</v>
      </c>
      <c r="D110" s="8"/>
      <c r="E110" s="40">
        <f>E111</f>
        <v>1810.6</v>
      </c>
      <c r="F110" s="40">
        <f>F111</f>
        <v>1810.6</v>
      </c>
      <c r="G110" s="58"/>
      <c r="H110" s="59"/>
      <c r="I110" s="60"/>
      <c r="J110" s="60"/>
    </row>
    <row r="111" spans="1:10" ht="31.5">
      <c r="A111" s="7" t="s">
        <v>100</v>
      </c>
      <c r="B111" s="8" t="s">
        <v>140</v>
      </c>
      <c r="C111" s="8" t="s">
        <v>391</v>
      </c>
      <c r="D111" s="8"/>
      <c r="E111" s="40">
        <f>E112+E114</f>
        <v>1810.6</v>
      </c>
      <c r="F111" s="40">
        <f>F112+F114</f>
        <v>1810.6</v>
      </c>
      <c r="G111" s="58"/>
      <c r="H111" s="59"/>
      <c r="I111" s="60"/>
      <c r="J111" s="60"/>
    </row>
    <row r="112" spans="1:10" ht="47.25">
      <c r="A112" s="7" t="s">
        <v>649</v>
      </c>
      <c r="B112" s="8" t="s">
        <v>140</v>
      </c>
      <c r="C112" s="8" t="s">
        <v>399</v>
      </c>
      <c r="D112" s="8"/>
      <c r="E112" s="40">
        <f>E113</f>
        <v>672.4</v>
      </c>
      <c r="F112" s="40">
        <f>F113</f>
        <v>672.4</v>
      </c>
      <c r="G112" s="58"/>
      <c r="H112" s="59"/>
      <c r="I112" s="60"/>
      <c r="J112" s="60"/>
    </row>
    <row r="113" spans="1:10" ht="31.5">
      <c r="A113" s="7" t="s">
        <v>638</v>
      </c>
      <c r="B113" s="8" t="s">
        <v>140</v>
      </c>
      <c r="C113" s="8" t="s">
        <v>399</v>
      </c>
      <c r="D113" s="8" t="s">
        <v>609</v>
      </c>
      <c r="E113" s="40">
        <v>672.4</v>
      </c>
      <c r="F113" s="40">
        <v>672.4</v>
      </c>
      <c r="G113" s="58"/>
      <c r="H113" s="59"/>
      <c r="I113" s="60"/>
      <c r="J113" s="60"/>
    </row>
    <row r="114" spans="1:10" ht="47.25">
      <c r="A114" s="7" t="s">
        <v>650</v>
      </c>
      <c r="B114" s="8" t="s">
        <v>140</v>
      </c>
      <c r="C114" s="8" t="s">
        <v>400</v>
      </c>
      <c r="D114" s="8"/>
      <c r="E114" s="40">
        <f>E115</f>
        <v>1138.2</v>
      </c>
      <c r="F114" s="40">
        <f>F115</f>
        <v>1138.2</v>
      </c>
      <c r="G114" s="58"/>
      <c r="H114" s="59"/>
      <c r="I114" s="60"/>
      <c r="J114" s="60"/>
    </row>
    <row r="115" spans="1:10" ht="31.5">
      <c r="A115" s="7" t="s">
        <v>638</v>
      </c>
      <c r="B115" s="8" t="s">
        <v>140</v>
      </c>
      <c r="C115" s="8" t="s">
        <v>400</v>
      </c>
      <c r="D115" s="8" t="s">
        <v>609</v>
      </c>
      <c r="E115" s="40">
        <v>1138.2</v>
      </c>
      <c r="F115" s="40">
        <v>1138.2</v>
      </c>
      <c r="G115" s="58"/>
      <c r="H115" s="59"/>
      <c r="I115" s="60"/>
      <c r="J115" s="60"/>
    </row>
    <row r="116" spans="1:6" s="3" customFormat="1" ht="15.75">
      <c r="A116" s="7" t="s">
        <v>627</v>
      </c>
      <c r="B116" s="8" t="s">
        <v>626</v>
      </c>
      <c r="C116" s="44"/>
      <c r="D116" s="44"/>
      <c r="E116" s="40">
        <f aca="true" t="shared" si="6" ref="E116:F119">E117</f>
        <v>280</v>
      </c>
      <c r="F116" s="40">
        <f t="shared" si="6"/>
        <v>280</v>
      </c>
    </row>
    <row r="117" spans="1:6" s="3" customFormat="1" ht="47.25">
      <c r="A117" s="7" t="s">
        <v>3</v>
      </c>
      <c r="B117" s="8" t="s">
        <v>626</v>
      </c>
      <c r="C117" s="34" t="s">
        <v>311</v>
      </c>
      <c r="D117" s="34"/>
      <c r="E117" s="40">
        <f t="shared" si="6"/>
        <v>280</v>
      </c>
      <c r="F117" s="40">
        <f t="shared" si="6"/>
        <v>280</v>
      </c>
    </row>
    <row r="118" spans="1:6" s="3" customFormat="1" ht="31.5">
      <c r="A118" s="7" t="s">
        <v>314</v>
      </c>
      <c r="B118" s="8" t="s">
        <v>626</v>
      </c>
      <c r="C118" s="34" t="s">
        <v>315</v>
      </c>
      <c r="D118" s="34"/>
      <c r="E118" s="40">
        <f t="shared" si="6"/>
        <v>280</v>
      </c>
      <c r="F118" s="40">
        <f t="shared" si="6"/>
        <v>280</v>
      </c>
    </row>
    <row r="119" spans="1:6" s="3" customFormat="1" ht="15.75">
      <c r="A119" s="7" t="s">
        <v>628</v>
      </c>
      <c r="B119" s="8" t="s">
        <v>626</v>
      </c>
      <c r="C119" s="34" t="s">
        <v>316</v>
      </c>
      <c r="D119" s="44"/>
      <c r="E119" s="40">
        <f t="shared" si="6"/>
        <v>280</v>
      </c>
      <c r="F119" s="40">
        <f t="shared" si="6"/>
        <v>280</v>
      </c>
    </row>
    <row r="120" spans="1:6" s="3" customFormat="1" ht="15.75">
      <c r="A120" s="7" t="s">
        <v>610</v>
      </c>
      <c r="B120" s="8" t="s">
        <v>626</v>
      </c>
      <c r="C120" s="34" t="s">
        <v>316</v>
      </c>
      <c r="D120" s="8" t="s">
        <v>611</v>
      </c>
      <c r="E120" s="40">
        <v>280</v>
      </c>
      <c r="F120" s="40">
        <v>280</v>
      </c>
    </row>
    <row r="121" spans="1:6" s="3" customFormat="1" ht="15.75">
      <c r="A121" s="7" t="s">
        <v>465</v>
      </c>
      <c r="B121" s="8" t="s">
        <v>29</v>
      </c>
      <c r="C121" s="34"/>
      <c r="D121" s="8"/>
      <c r="E121" s="40">
        <f>E122</f>
        <v>77242</v>
      </c>
      <c r="F121" s="40">
        <f>F122</f>
        <v>77965</v>
      </c>
    </row>
    <row r="122" spans="1:6" s="3" customFormat="1" ht="47.25">
      <c r="A122" s="7" t="s">
        <v>3</v>
      </c>
      <c r="B122" s="8" t="s">
        <v>29</v>
      </c>
      <c r="C122" s="34" t="s">
        <v>311</v>
      </c>
      <c r="D122" s="8"/>
      <c r="E122" s="40">
        <f>E123</f>
        <v>77242</v>
      </c>
      <c r="F122" s="40">
        <f>F123</f>
        <v>77965</v>
      </c>
    </row>
    <row r="123" spans="1:6" s="3" customFormat="1" ht="31.5">
      <c r="A123" s="7" t="s">
        <v>652</v>
      </c>
      <c r="B123" s="8" t="s">
        <v>29</v>
      </c>
      <c r="C123" s="34" t="s">
        <v>312</v>
      </c>
      <c r="D123" s="8"/>
      <c r="E123" s="40">
        <f>E124+E127</f>
        <v>77242</v>
      </c>
      <c r="F123" s="40">
        <f>F124+F127</f>
        <v>77965</v>
      </c>
    </row>
    <row r="124" spans="1:6" s="3" customFormat="1" ht="15.75">
      <c r="A124" s="7" t="s">
        <v>533</v>
      </c>
      <c r="B124" s="8" t="s">
        <v>29</v>
      </c>
      <c r="C124" s="8" t="s">
        <v>313</v>
      </c>
      <c r="D124" s="8"/>
      <c r="E124" s="40">
        <f>E125+E126</f>
        <v>20043</v>
      </c>
      <c r="F124" s="40">
        <f>F125+F126</f>
        <v>20752</v>
      </c>
    </row>
    <row r="125" spans="1:6" s="3" customFormat="1" ht="31.5">
      <c r="A125" s="7" t="s">
        <v>638</v>
      </c>
      <c r="B125" s="8" t="s">
        <v>29</v>
      </c>
      <c r="C125" s="8" t="s">
        <v>313</v>
      </c>
      <c r="D125" s="8" t="s">
        <v>609</v>
      </c>
      <c r="E125" s="40">
        <v>15053</v>
      </c>
      <c r="F125" s="40">
        <v>15762</v>
      </c>
    </row>
    <row r="126" spans="1:6" s="3" customFormat="1" ht="15.75">
      <c r="A126" s="7" t="s">
        <v>466</v>
      </c>
      <c r="B126" s="8" t="s">
        <v>29</v>
      </c>
      <c r="C126" s="8" t="s">
        <v>313</v>
      </c>
      <c r="D126" s="8" t="s">
        <v>618</v>
      </c>
      <c r="E126" s="40">
        <v>4990</v>
      </c>
      <c r="F126" s="40">
        <v>4990</v>
      </c>
    </row>
    <row r="127" spans="1:6" s="3" customFormat="1" ht="47.25">
      <c r="A127" s="7" t="s">
        <v>668</v>
      </c>
      <c r="B127" s="8" t="s">
        <v>29</v>
      </c>
      <c r="C127" s="8" t="s">
        <v>669</v>
      </c>
      <c r="D127" s="8"/>
      <c r="E127" s="40">
        <f>E128</f>
        <v>57199</v>
      </c>
      <c r="F127" s="40">
        <f>F128</f>
        <v>57213</v>
      </c>
    </row>
    <row r="128" spans="1:6" s="3" customFormat="1" ht="31.5">
      <c r="A128" s="7" t="s">
        <v>638</v>
      </c>
      <c r="B128" s="8" t="s">
        <v>29</v>
      </c>
      <c r="C128" s="8" t="s">
        <v>669</v>
      </c>
      <c r="D128" s="8" t="s">
        <v>609</v>
      </c>
      <c r="E128" s="40">
        <v>57199</v>
      </c>
      <c r="F128" s="40">
        <v>57213</v>
      </c>
    </row>
    <row r="129" spans="1:6" s="3" customFormat="1" ht="15.75">
      <c r="A129" s="7" t="s">
        <v>22</v>
      </c>
      <c r="B129" s="8" t="s">
        <v>629</v>
      </c>
      <c r="C129" s="8"/>
      <c r="D129" s="8"/>
      <c r="E129" s="40">
        <f>E130+E134</f>
        <v>14320</v>
      </c>
      <c r="F129" s="40">
        <f>F130+F134</f>
        <v>14420</v>
      </c>
    </row>
    <row r="130" spans="1:6" s="3" customFormat="1" ht="47.25">
      <c r="A130" s="7" t="s">
        <v>0</v>
      </c>
      <c r="B130" s="8" t="s">
        <v>629</v>
      </c>
      <c r="C130" s="8" t="s">
        <v>271</v>
      </c>
      <c r="D130" s="8"/>
      <c r="E130" s="40">
        <f aca="true" t="shared" si="7" ref="E130:F132">E131</f>
        <v>2300</v>
      </c>
      <c r="F130" s="40">
        <f t="shared" si="7"/>
        <v>2400</v>
      </c>
    </row>
    <row r="131" spans="1:6" s="3" customFormat="1" ht="47.25">
      <c r="A131" s="7" t="s">
        <v>654</v>
      </c>
      <c r="B131" s="8" t="s">
        <v>629</v>
      </c>
      <c r="C131" s="8" t="s">
        <v>272</v>
      </c>
      <c r="D131" s="8"/>
      <c r="E131" s="40">
        <f t="shared" si="7"/>
        <v>2300</v>
      </c>
      <c r="F131" s="40">
        <f t="shared" si="7"/>
        <v>2400</v>
      </c>
    </row>
    <row r="132" spans="1:6" s="3" customFormat="1" ht="15.75">
      <c r="A132" s="7" t="s">
        <v>460</v>
      </c>
      <c r="B132" s="8" t="s">
        <v>629</v>
      </c>
      <c r="C132" s="8" t="s">
        <v>74</v>
      </c>
      <c r="D132" s="8"/>
      <c r="E132" s="40">
        <f t="shared" si="7"/>
        <v>2300</v>
      </c>
      <c r="F132" s="40">
        <f t="shared" si="7"/>
        <v>2400</v>
      </c>
    </row>
    <row r="133" spans="1:6" s="3" customFormat="1" ht="15.75">
      <c r="A133" s="7" t="s">
        <v>610</v>
      </c>
      <c r="B133" s="8" t="s">
        <v>629</v>
      </c>
      <c r="C133" s="8" t="s">
        <v>74</v>
      </c>
      <c r="D133" s="8" t="s">
        <v>611</v>
      </c>
      <c r="E133" s="40">
        <v>2300</v>
      </c>
      <c r="F133" s="40">
        <v>2400</v>
      </c>
    </row>
    <row r="134" spans="1:6" s="3" customFormat="1" ht="63">
      <c r="A134" s="7" t="s">
        <v>300</v>
      </c>
      <c r="B134" s="8" t="s">
        <v>629</v>
      </c>
      <c r="C134" s="8" t="s">
        <v>301</v>
      </c>
      <c r="D134" s="7"/>
      <c r="E134" s="40">
        <f>E135+E140</f>
        <v>12020</v>
      </c>
      <c r="F134" s="40">
        <f>F135+F140</f>
        <v>12020</v>
      </c>
    </row>
    <row r="135" spans="1:6" s="3" customFormat="1" ht="31.5">
      <c r="A135" s="7" t="s">
        <v>61</v>
      </c>
      <c r="B135" s="8" t="s">
        <v>629</v>
      </c>
      <c r="C135" s="8" t="s">
        <v>65</v>
      </c>
      <c r="D135" s="7"/>
      <c r="E135" s="40">
        <f>E136+E138</f>
        <v>1820</v>
      </c>
      <c r="F135" s="40">
        <f>F136+F138</f>
        <v>1820</v>
      </c>
    </row>
    <row r="136" spans="1:6" s="3" customFormat="1" ht="47.25">
      <c r="A136" s="7" t="s">
        <v>104</v>
      </c>
      <c r="B136" s="8" t="s">
        <v>629</v>
      </c>
      <c r="C136" s="8" t="s">
        <v>410</v>
      </c>
      <c r="D136" s="8"/>
      <c r="E136" s="40">
        <f>E137</f>
        <v>320</v>
      </c>
      <c r="F136" s="40">
        <f>F137</f>
        <v>320</v>
      </c>
    </row>
    <row r="137" spans="1:6" s="3" customFormat="1" ht="31.5">
      <c r="A137" s="7" t="s">
        <v>638</v>
      </c>
      <c r="B137" s="8" t="s">
        <v>629</v>
      </c>
      <c r="C137" s="8" t="s">
        <v>410</v>
      </c>
      <c r="D137" s="8" t="s">
        <v>609</v>
      </c>
      <c r="E137" s="40">
        <v>320</v>
      </c>
      <c r="F137" s="40">
        <v>320</v>
      </c>
    </row>
    <row r="138" spans="1:6" s="3" customFormat="1" ht="15.75">
      <c r="A138" s="7" t="s">
        <v>406</v>
      </c>
      <c r="B138" s="8" t="s">
        <v>629</v>
      </c>
      <c r="C138" s="8" t="s">
        <v>407</v>
      </c>
      <c r="D138" s="8"/>
      <c r="E138" s="40">
        <f>E139</f>
        <v>1500</v>
      </c>
      <c r="F138" s="40">
        <f>F139</f>
        <v>1500</v>
      </c>
    </row>
    <row r="139" spans="1:6" s="3" customFormat="1" ht="31.5">
      <c r="A139" s="7" t="s">
        <v>638</v>
      </c>
      <c r="B139" s="8" t="s">
        <v>629</v>
      </c>
      <c r="C139" s="8" t="s">
        <v>407</v>
      </c>
      <c r="D139" s="8" t="s">
        <v>609</v>
      </c>
      <c r="E139" s="40">
        <v>1500</v>
      </c>
      <c r="F139" s="40">
        <v>1500</v>
      </c>
    </row>
    <row r="140" spans="1:6" s="3" customFormat="1" ht="31.5">
      <c r="A140" s="7" t="s">
        <v>109</v>
      </c>
      <c r="B140" s="8" t="s">
        <v>629</v>
      </c>
      <c r="C140" s="8" t="s">
        <v>110</v>
      </c>
      <c r="D140" s="8"/>
      <c r="E140" s="40">
        <f>E141</f>
        <v>10200</v>
      </c>
      <c r="F140" s="40">
        <f>F141</f>
        <v>10200</v>
      </c>
    </row>
    <row r="141" spans="1:6" s="3" customFormat="1" ht="31.5">
      <c r="A141" s="7" t="s">
        <v>111</v>
      </c>
      <c r="B141" s="8" t="s">
        <v>629</v>
      </c>
      <c r="C141" s="8" t="s">
        <v>112</v>
      </c>
      <c r="D141" s="8"/>
      <c r="E141" s="40">
        <f>E142</f>
        <v>10200</v>
      </c>
      <c r="F141" s="40">
        <f>F142</f>
        <v>10200</v>
      </c>
    </row>
    <row r="142" spans="1:6" s="3" customFormat="1" ht="31.5">
      <c r="A142" s="7" t="s">
        <v>638</v>
      </c>
      <c r="B142" s="8" t="s">
        <v>629</v>
      </c>
      <c r="C142" s="8" t="s">
        <v>112</v>
      </c>
      <c r="D142" s="8" t="s">
        <v>609</v>
      </c>
      <c r="E142" s="40">
        <v>10200</v>
      </c>
      <c r="F142" s="40">
        <v>10200</v>
      </c>
    </row>
    <row r="143" spans="1:6" s="38" customFormat="1" ht="15.75">
      <c r="A143" s="4" t="s">
        <v>537</v>
      </c>
      <c r="B143" s="6" t="s">
        <v>535</v>
      </c>
      <c r="C143" s="6"/>
      <c r="D143" s="6"/>
      <c r="E143" s="39">
        <f>E144+E163+E149+E170</f>
        <v>59610.399999999994</v>
      </c>
      <c r="F143" s="39">
        <f>F144+F163+F149+F170</f>
        <v>53989.600000000006</v>
      </c>
    </row>
    <row r="144" spans="1:6" s="38" customFormat="1" ht="15.75">
      <c r="A144" s="7" t="s">
        <v>572</v>
      </c>
      <c r="B144" s="8" t="s">
        <v>571</v>
      </c>
      <c r="C144" s="8"/>
      <c r="D144" s="8"/>
      <c r="E144" s="40">
        <f aca="true" t="shared" si="8" ref="E144:F147">E145</f>
        <v>1050</v>
      </c>
      <c r="F144" s="40">
        <f t="shared" si="8"/>
        <v>1050</v>
      </c>
    </row>
    <row r="145" spans="1:6" s="38" customFormat="1" ht="63">
      <c r="A145" s="7" t="s">
        <v>300</v>
      </c>
      <c r="B145" s="8" t="s">
        <v>571</v>
      </c>
      <c r="C145" s="8" t="s">
        <v>301</v>
      </c>
      <c r="D145" s="8"/>
      <c r="E145" s="40">
        <f t="shared" si="8"/>
        <v>1050</v>
      </c>
      <c r="F145" s="40">
        <f t="shared" si="8"/>
        <v>1050</v>
      </c>
    </row>
    <row r="146" spans="1:6" s="38" customFormat="1" ht="31.5">
      <c r="A146" s="7" t="s">
        <v>333</v>
      </c>
      <c r="B146" s="8" t="s">
        <v>571</v>
      </c>
      <c r="C146" s="8" t="s">
        <v>334</v>
      </c>
      <c r="D146" s="8"/>
      <c r="E146" s="40">
        <f t="shared" si="8"/>
        <v>1050</v>
      </c>
      <c r="F146" s="40">
        <f t="shared" si="8"/>
        <v>1050</v>
      </c>
    </row>
    <row r="147" spans="1:6" s="38" customFormat="1" ht="31.5">
      <c r="A147" s="7" t="s">
        <v>573</v>
      </c>
      <c r="B147" s="8" t="s">
        <v>571</v>
      </c>
      <c r="C147" s="8" t="s">
        <v>62</v>
      </c>
      <c r="D147" s="8"/>
      <c r="E147" s="40">
        <f t="shared" si="8"/>
        <v>1050</v>
      </c>
      <c r="F147" s="40">
        <f t="shared" si="8"/>
        <v>1050</v>
      </c>
    </row>
    <row r="148" spans="1:6" s="38" customFormat="1" ht="31.5">
      <c r="A148" s="7" t="s">
        <v>638</v>
      </c>
      <c r="B148" s="8" t="s">
        <v>571</v>
      </c>
      <c r="C148" s="8" t="s">
        <v>62</v>
      </c>
      <c r="D148" s="8" t="s">
        <v>609</v>
      </c>
      <c r="E148" s="40">
        <v>1050</v>
      </c>
      <c r="F148" s="40">
        <v>1050</v>
      </c>
    </row>
    <row r="149" spans="1:6" s="3" customFormat="1" ht="15.75">
      <c r="A149" s="7" t="s">
        <v>538</v>
      </c>
      <c r="B149" s="8" t="s">
        <v>536</v>
      </c>
      <c r="C149" s="8"/>
      <c r="D149" s="8"/>
      <c r="E149" s="40">
        <f>E150</f>
        <v>27530</v>
      </c>
      <c r="F149" s="40">
        <f>F150</f>
        <v>21562</v>
      </c>
    </row>
    <row r="150" spans="1:6" s="38" customFormat="1" ht="63">
      <c r="A150" s="7" t="s">
        <v>300</v>
      </c>
      <c r="B150" s="8" t="s">
        <v>536</v>
      </c>
      <c r="C150" s="8" t="s">
        <v>301</v>
      </c>
      <c r="D150" s="8"/>
      <c r="E150" s="40">
        <f>E151+E154+E157+E160</f>
        <v>27530</v>
      </c>
      <c r="F150" s="40">
        <f>F151+F154+F157+F160</f>
        <v>21562</v>
      </c>
    </row>
    <row r="151" spans="1:6" s="38" customFormat="1" ht="31.5">
      <c r="A151" s="7" t="s">
        <v>655</v>
      </c>
      <c r="B151" s="8" t="s">
        <v>536</v>
      </c>
      <c r="C151" s="8" t="s">
        <v>302</v>
      </c>
      <c r="D151" s="8"/>
      <c r="E151" s="40">
        <f>E152</f>
        <v>0</v>
      </c>
      <c r="F151" s="40">
        <f>F152</f>
        <v>14245.7</v>
      </c>
    </row>
    <row r="152" spans="1:6" s="38" customFormat="1" ht="15.75">
      <c r="A152" s="7" t="s">
        <v>675</v>
      </c>
      <c r="B152" s="8" t="s">
        <v>536</v>
      </c>
      <c r="C152" s="8" t="s">
        <v>674</v>
      </c>
      <c r="D152" s="8"/>
      <c r="E152" s="40">
        <f>E153</f>
        <v>0</v>
      </c>
      <c r="F152" s="40">
        <f>F153</f>
        <v>14245.7</v>
      </c>
    </row>
    <row r="153" spans="1:6" s="38" customFormat="1" ht="31.5">
      <c r="A153" s="7" t="s">
        <v>224</v>
      </c>
      <c r="B153" s="8" t="s">
        <v>536</v>
      </c>
      <c r="C153" s="8" t="s">
        <v>674</v>
      </c>
      <c r="D153" s="8" t="s">
        <v>622</v>
      </c>
      <c r="E153" s="40">
        <v>0</v>
      </c>
      <c r="F153" s="40">
        <v>14245.7</v>
      </c>
    </row>
    <row r="154" spans="1:6" s="38" customFormat="1" ht="63">
      <c r="A154" s="7" t="s">
        <v>651</v>
      </c>
      <c r="B154" s="8" t="s">
        <v>536</v>
      </c>
      <c r="C154" s="8" t="s">
        <v>303</v>
      </c>
      <c r="D154" s="8"/>
      <c r="E154" s="40">
        <f>E155</f>
        <v>7000</v>
      </c>
      <c r="F154" s="40">
        <f>F155</f>
        <v>6786.3</v>
      </c>
    </row>
    <row r="155" spans="1:6" s="38" customFormat="1" ht="31.5">
      <c r="A155" s="7" t="s">
        <v>404</v>
      </c>
      <c r="B155" s="8" t="s">
        <v>536</v>
      </c>
      <c r="C155" s="8" t="s">
        <v>405</v>
      </c>
      <c r="D155" s="8"/>
      <c r="E155" s="40">
        <f>E156</f>
        <v>7000</v>
      </c>
      <c r="F155" s="40">
        <f>F156</f>
        <v>6786.3</v>
      </c>
    </row>
    <row r="156" spans="1:6" s="38" customFormat="1" ht="31.5">
      <c r="A156" s="7" t="s">
        <v>224</v>
      </c>
      <c r="B156" s="8" t="s">
        <v>536</v>
      </c>
      <c r="C156" s="8" t="s">
        <v>405</v>
      </c>
      <c r="D156" s="8" t="s">
        <v>622</v>
      </c>
      <c r="E156" s="40">
        <v>7000</v>
      </c>
      <c r="F156" s="40">
        <v>6786.3</v>
      </c>
    </row>
    <row r="157" spans="1:6" s="38" customFormat="1" ht="38.25" customHeight="1">
      <c r="A157" s="7" t="s">
        <v>306</v>
      </c>
      <c r="B157" s="8" t="s">
        <v>536</v>
      </c>
      <c r="C157" s="8" t="s">
        <v>307</v>
      </c>
      <c r="D157" s="8"/>
      <c r="E157" s="40">
        <f>E158</f>
        <v>20000</v>
      </c>
      <c r="F157" s="40">
        <f>F158</f>
        <v>0</v>
      </c>
    </row>
    <row r="158" spans="1:6" s="38" customFormat="1" ht="35.25" customHeight="1">
      <c r="A158" s="7" t="s">
        <v>46</v>
      </c>
      <c r="B158" s="8" t="s">
        <v>536</v>
      </c>
      <c r="C158" s="8" t="s">
        <v>43</v>
      </c>
      <c r="D158" s="8"/>
      <c r="E158" s="40">
        <f>E159</f>
        <v>20000</v>
      </c>
      <c r="F158" s="40">
        <f>F159</f>
        <v>0</v>
      </c>
    </row>
    <row r="159" spans="1:6" s="38" customFormat="1" ht="34.5" customHeight="1">
      <c r="A159" s="7" t="s">
        <v>224</v>
      </c>
      <c r="B159" s="8" t="s">
        <v>536</v>
      </c>
      <c r="C159" s="8" t="s">
        <v>43</v>
      </c>
      <c r="D159" s="8" t="s">
        <v>622</v>
      </c>
      <c r="E159" s="40">
        <v>20000</v>
      </c>
      <c r="F159" s="40">
        <v>0</v>
      </c>
    </row>
    <row r="160" spans="1:6" s="38" customFormat="1" ht="34.5" customHeight="1">
      <c r="A160" s="7" t="s">
        <v>333</v>
      </c>
      <c r="B160" s="8" t="s">
        <v>536</v>
      </c>
      <c r="C160" s="8" t="s">
        <v>334</v>
      </c>
      <c r="D160" s="8"/>
      <c r="E160" s="40">
        <f>E161</f>
        <v>530</v>
      </c>
      <c r="F160" s="40">
        <f>F161</f>
        <v>530</v>
      </c>
    </row>
    <row r="161" spans="1:6" s="38" customFormat="1" ht="34.5" customHeight="1">
      <c r="A161" s="7" t="s">
        <v>47</v>
      </c>
      <c r="B161" s="8" t="s">
        <v>536</v>
      </c>
      <c r="C161" s="8" t="s">
        <v>44</v>
      </c>
      <c r="D161" s="8"/>
      <c r="E161" s="40">
        <f>E162</f>
        <v>530</v>
      </c>
      <c r="F161" s="40">
        <f>F162</f>
        <v>530</v>
      </c>
    </row>
    <row r="162" spans="1:6" s="38" customFormat="1" ht="34.5" customHeight="1">
      <c r="A162" s="7" t="s">
        <v>638</v>
      </c>
      <c r="B162" s="8" t="s">
        <v>536</v>
      </c>
      <c r="C162" s="8" t="s">
        <v>44</v>
      </c>
      <c r="D162" s="8" t="s">
        <v>609</v>
      </c>
      <c r="E162" s="40">
        <v>530</v>
      </c>
      <c r="F162" s="40">
        <v>530</v>
      </c>
    </row>
    <row r="163" spans="1:6" s="3" customFormat="1" ht="15.75">
      <c r="A163" s="7" t="s">
        <v>567</v>
      </c>
      <c r="B163" s="8" t="s">
        <v>566</v>
      </c>
      <c r="C163" s="8"/>
      <c r="D163" s="8"/>
      <c r="E163" s="40">
        <f>E164</f>
        <v>22930.399999999998</v>
      </c>
      <c r="F163" s="40">
        <f>F164</f>
        <v>23277.600000000002</v>
      </c>
    </row>
    <row r="164" spans="1:6" s="3" customFormat="1" ht="63">
      <c r="A164" s="7" t="s">
        <v>300</v>
      </c>
      <c r="B164" s="8" t="s">
        <v>566</v>
      </c>
      <c r="C164" s="8" t="s">
        <v>301</v>
      </c>
      <c r="D164" s="8"/>
      <c r="E164" s="40">
        <f>E165</f>
        <v>22930.399999999998</v>
      </c>
      <c r="F164" s="40">
        <f>F165</f>
        <v>23277.600000000002</v>
      </c>
    </row>
    <row r="165" spans="1:6" s="3" customFormat="1" ht="47.25">
      <c r="A165" s="7" t="s">
        <v>69</v>
      </c>
      <c r="B165" s="8" t="s">
        <v>566</v>
      </c>
      <c r="C165" s="8" t="s">
        <v>304</v>
      </c>
      <c r="D165" s="8"/>
      <c r="E165" s="40">
        <f>E166+E168</f>
        <v>22930.399999999998</v>
      </c>
      <c r="F165" s="40">
        <f>F166+F168</f>
        <v>23277.600000000002</v>
      </c>
    </row>
    <row r="166" spans="1:6" s="3" customFormat="1" ht="47.25">
      <c r="A166" s="7" t="s">
        <v>656</v>
      </c>
      <c r="B166" s="8" t="s">
        <v>566</v>
      </c>
      <c r="C166" s="8" t="s">
        <v>677</v>
      </c>
      <c r="D166" s="8"/>
      <c r="E166" s="40">
        <f>E167</f>
        <v>21679.3</v>
      </c>
      <c r="F166" s="40">
        <f>F167</f>
        <v>22015.2</v>
      </c>
    </row>
    <row r="167" spans="1:6" s="3" customFormat="1" ht="31.5">
      <c r="A167" s="7" t="s">
        <v>638</v>
      </c>
      <c r="B167" s="8" t="s">
        <v>566</v>
      </c>
      <c r="C167" s="8" t="s">
        <v>677</v>
      </c>
      <c r="D167" s="8" t="s">
        <v>609</v>
      </c>
      <c r="E167" s="40">
        <v>21679.3</v>
      </c>
      <c r="F167" s="40">
        <v>22015.2</v>
      </c>
    </row>
    <row r="168" spans="1:6" s="3" customFormat="1" ht="47.25">
      <c r="A168" s="7" t="s">
        <v>657</v>
      </c>
      <c r="B168" s="8" t="s">
        <v>566</v>
      </c>
      <c r="C168" s="8" t="s">
        <v>679</v>
      </c>
      <c r="D168" s="8"/>
      <c r="E168" s="40">
        <f>E169</f>
        <v>1251.1</v>
      </c>
      <c r="F168" s="40">
        <f>F169</f>
        <v>1262.4</v>
      </c>
    </row>
    <row r="169" spans="1:6" s="3" customFormat="1" ht="31.5">
      <c r="A169" s="7" t="s">
        <v>638</v>
      </c>
      <c r="B169" s="8" t="s">
        <v>566</v>
      </c>
      <c r="C169" s="8" t="s">
        <v>679</v>
      </c>
      <c r="D169" s="8" t="s">
        <v>609</v>
      </c>
      <c r="E169" s="40">
        <v>1251.1</v>
      </c>
      <c r="F169" s="40">
        <v>1262.4</v>
      </c>
    </row>
    <row r="170" spans="1:6" s="3" customFormat="1" ht="15.75">
      <c r="A170" s="7" t="s">
        <v>633</v>
      </c>
      <c r="B170" s="8" t="s">
        <v>632</v>
      </c>
      <c r="C170" s="8"/>
      <c r="D170" s="8"/>
      <c r="E170" s="40">
        <f aca="true" t="shared" si="9" ref="E170:F173">E171</f>
        <v>8100</v>
      </c>
      <c r="F170" s="40">
        <f t="shared" si="9"/>
        <v>8100</v>
      </c>
    </row>
    <row r="171" spans="1:6" s="3" customFormat="1" ht="63">
      <c r="A171" s="7" t="s">
        <v>300</v>
      </c>
      <c r="B171" s="8" t="s">
        <v>632</v>
      </c>
      <c r="C171" s="8" t="s">
        <v>301</v>
      </c>
      <c r="D171" s="8"/>
      <c r="E171" s="40">
        <f t="shared" si="9"/>
        <v>8100</v>
      </c>
      <c r="F171" s="40">
        <f t="shared" si="9"/>
        <v>8100</v>
      </c>
    </row>
    <row r="172" spans="1:6" s="3" customFormat="1" ht="47.25">
      <c r="A172" s="7" t="s">
        <v>69</v>
      </c>
      <c r="B172" s="8" t="s">
        <v>632</v>
      </c>
      <c r="C172" s="8" t="s">
        <v>304</v>
      </c>
      <c r="D172" s="8"/>
      <c r="E172" s="40">
        <f t="shared" si="9"/>
        <v>8100</v>
      </c>
      <c r="F172" s="40">
        <f t="shared" si="9"/>
        <v>8100</v>
      </c>
    </row>
    <row r="173" spans="1:6" s="3" customFormat="1" ht="78.75">
      <c r="A173" s="7" t="s">
        <v>416</v>
      </c>
      <c r="B173" s="8" t="s">
        <v>632</v>
      </c>
      <c r="C173" s="8" t="s">
        <v>305</v>
      </c>
      <c r="D173" s="8"/>
      <c r="E173" s="40">
        <f t="shared" si="9"/>
        <v>8100</v>
      </c>
      <c r="F173" s="40">
        <f t="shared" si="9"/>
        <v>8100</v>
      </c>
    </row>
    <row r="174" spans="1:6" s="3" customFormat="1" ht="15.75">
      <c r="A174" s="7" t="s">
        <v>466</v>
      </c>
      <c r="B174" s="8" t="s">
        <v>632</v>
      </c>
      <c r="C174" s="8" t="s">
        <v>305</v>
      </c>
      <c r="D174" s="8" t="s">
        <v>618</v>
      </c>
      <c r="E174" s="40">
        <v>8100</v>
      </c>
      <c r="F174" s="40">
        <v>8100</v>
      </c>
    </row>
    <row r="175" spans="1:9" s="3" customFormat="1" ht="15.75">
      <c r="A175" s="4" t="s">
        <v>23</v>
      </c>
      <c r="B175" s="6" t="s">
        <v>489</v>
      </c>
      <c r="C175" s="6"/>
      <c r="D175" s="6"/>
      <c r="E175" s="39">
        <f>E176+E190+E240+E223+E210</f>
        <v>1108769.4</v>
      </c>
      <c r="F175" s="39">
        <f>F176+F190+F240+F223+F210</f>
        <v>1144299.5</v>
      </c>
      <c r="H175" s="50"/>
      <c r="I175" s="33"/>
    </row>
    <row r="176" spans="1:6" s="3" customFormat="1" ht="15.75">
      <c r="A176" s="7" t="s">
        <v>493</v>
      </c>
      <c r="B176" s="8" t="s">
        <v>490</v>
      </c>
      <c r="C176" s="8"/>
      <c r="D176" s="8"/>
      <c r="E176" s="40">
        <f>E177</f>
        <v>376424.5</v>
      </c>
      <c r="F176" s="40">
        <f>F177</f>
        <v>387423.4</v>
      </c>
    </row>
    <row r="177" spans="1:6" s="3" customFormat="1" ht="47.25">
      <c r="A177" s="7" t="s">
        <v>132</v>
      </c>
      <c r="B177" s="8" t="s">
        <v>490</v>
      </c>
      <c r="C177" s="8" t="s">
        <v>85</v>
      </c>
      <c r="D177" s="8"/>
      <c r="E177" s="40">
        <f>E178+E187</f>
        <v>376424.5</v>
      </c>
      <c r="F177" s="40">
        <f>F178+F187</f>
        <v>387423.4</v>
      </c>
    </row>
    <row r="178" spans="1:6" s="3" customFormat="1" ht="31.5">
      <c r="A178" s="7" t="s">
        <v>233</v>
      </c>
      <c r="B178" s="8" t="s">
        <v>490</v>
      </c>
      <c r="C178" s="8" t="s">
        <v>86</v>
      </c>
      <c r="D178" s="8"/>
      <c r="E178" s="40">
        <f>E179+E181+E183+E185</f>
        <v>375029.5</v>
      </c>
      <c r="F178" s="40">
        <f>F179+F181+F183+F185</f>
        <v>386028.4</v>
      </c>
    </row>
    <row r="179" spans="1:6" s="3" customFormat="1" ht="15.75">
      <c r="A179" s="7" t="s">
        <v>228</v>
      </c>
      <c r="B179" s="8" t="s">
        <v>490</v>
      </c>
      <c r="C179" s="8" t="s">
        <v>237</v>
      </c>
      <c r="D179" s="8"/>
      <c r="E179" s="40">
        <f>E180</f>
        <v>111082</v>
      </c>
      <c r="F179" s="40">
        <f>F180</f>
        <v>111604</v>
      </c>
    </row>
    <row r="180" spans="1:6" s="3" customFormat="1" ht="31.5">
      <c r="A180" s="7" t="s">
        <v>615</v>
      </c>
      <c r="B180" s="8" t="s">
        <v>490</v>
      </c>
      <c r="C180" s="8" t="s">
        <v>237</v>
      </c>
      <c r="D180" s="8" t="s">
        <v>616</v>
      </c>
      <c r="E180" s="40">
        <v>111082</v>
      </c>
      <c r="F180" s="40">
        <v>111604</v>
      </c>
    </row>
    <row r="181" spans="1:6" s="3" customFormat="1" ht="204.75">
      <c r="A181" s="7" t="s">
        <v>658</v>
      </c>
      <c r="B181" s="8" t="s">
        <v>490</v>
      </c>
      <c r="C181" s="8" t="s">
        <v>234</v>
      </c>
      <c r="D181" s="8"/>
      <c r="E181" s="40">
        <f>E182</f>
        <v>193844.6</v>
      </c>
      <c r="F181" s="40">
        <f>F182</f>
        <v>202373.8</v>
      </c>
    </row>
    <row r="182" spans="1:6" s="3" customFormat="1" ht="31.5">
      <c r="A182" s="7" t="s">
        <v>615</v>
      </c>
      <c r="B182" s="8" t="s">
        <v>490</v>
      </c>
      <c r="C182" s="8" t="s">
        <v>234</v>
      </c>
      <c r="D182" s="8" t="s">
        <v>616</v>
      </c>
      <c r="E182" s="40">
        <v>193844.6</v>
      </c>
      <c r="F182" s="40">
        <v>202373.8</v>
      </c>
    </row>
    <row r="183" spans="1:6" s="3" customFormat="1" ht="207" customHeight="1">
      <c r="A183" s="7" t="s">
        <v>7</v>
      </c>
      <c r="B183" s="8" t="s">
        <v>490</v>
      </c>
      <c r="C183" s="8" t="s">
        <v>235</v>
      </c>
      <c r="D183" s="8"/>
      <c r="E183" s="40">
        <f>E184</f>
        <v>2771.8</v>
      </c>
      <c r="F183" s="40">
        <f>F184</f>
        <v>2874.5</v>
      </c>
    </row>
    <row r="184" spans="1:6" s="3" customFormat="1" ht="35.25" customHeight="1">
      <c r="A184" s="7" t="s">
        <v>615</v>
      </c>
      <c r="B184" s="8" t="s">
        <v>490</v>
      </c>
      <c r="C184" s="8" t="s">
        <v>235</v>
      </c>
      <c r="D184" s="8" t="s">
        <v>616</v>
      </c>
      <c r="E184" s="40">
        <v>2771.8</v>
      </c>
      <c r="F184" s="40">
        <v>2874.5</v>
      </c>
    </row>
    <row r="185" spans="1:6" s="3" customFormat="1" ht="220.5">
      <c r="A185" s="7" t="s">
        <v>659</v>
      </c>
      <c r="B185" s="8" t="s">
        <v>490</v>
      </c>
      <c r="C185" s="8" t="s">
        <v>236</v>
      </c>
      <c r="D185" s="8"/>
      <c r="E185" s="40">
        <f>E186</f>
        <v>67331.1</v>
      </c>
      <c r="F185" s="40">
        <f>F186</f>
        <v>69176.1</v>
      </c>
    </row>
    <row r="186" spans="1:6" s="3" customFormat="1" ht="31.5">
      <c r="A186" s="7" t="s">
        <v>615</v>
      </c>
      <c r="B186" s="8" t="s">
        <v>490</v>
      </c>
      <c r="C186" s="8" t="s">
        <v>236</v>
      </c>
      <c r="D186" s="8" t="s">
        <v>616</v>
      </c>
      <c r="E186" s="40">
        <v>67331.1</v>
      </c>
      <c r="F186" s="40">
        <v>69176.1</v>
      </c>
    </row>
    <row r="187" spans="1:6" s="3" customFormat="1" ht="47.25">
      <c r="A187" s="7" t="s">
        <v>98</v>
      </c>
      <c r="B187" s="8" t="s">
        <v>490</v>
      </c>
      <c r="C187" s="8" t="s">
        <v>253</v>
      </c>
      <c r="D187" s="8"/>
      <c r="E187" s="40">
        <f>E188</f>
        <v>1395</v>
      </c>
      <c r="F187" s="40">
        <f>F188</f>
        <v>1395</v>
      </c>
    </row>
    <row r="188" spans="1:6" s="3" customFormat="1" ht="15.75">
      <c r="A188" s="7" t="s">
        <v>228</v>
      </c>
      <c r="B188" s="8" t="s">
        <v>490</v>
      </c>
      <c r="C188" s="8" t="s">
        <v>408</v>
      </c>
      <c r="D188" s="8"/>
      <c r="E188" s="40">
        <f>E189</f>
        <v>1395</v>
      </c>
      <c r="F188" s="40">
        <f>F189</f>
        <v>1395</v>
      </c>
    </row>
    <row r="189" spans="1:6" s="3" customFormat="1" ht="31.5">
      <c r="A189" s="7" t="s">
        <v>615</v>
      </c>
      <c r="B189" s="8" t="s">
        <v>490</v>
      </c>
      <c r="C189" s="8" t="s">
        <v>408</v>
      </c>
      <c r="D189" s="8" t="s">
        <v>616</v>
      </c>
      <c r="E189" s="40">
        <v>1395</v>
      </c>
      <c r="F189" s="40">
        <v>1395</v>
      </c>
    </row>
    <row r="190" spans="1:6" s="3" customFormat="1" ht="15.75">
      <c r="A190" s="7" t="s">
        <v>494</v>
      </c>
      <c r="B190" s="8" t="s">
        <v>24</v>
      </c>
      <c r="C190" s="8"/>
      <c r="D190" s="8"/>
      <c r="E190" s="40">
        <f>E191</f>
        <v>560979.6</v>
      </c>
      <c r="F190" s="40">
        <f>F191</f>
        <v>582680.7000000001</v>
      </c>
    </row>
    <row r="191" spans="1:6" s="3" customFormat="1" ht="39.75" customHeight="1">
      <c r="A191" s="7" t="s">
        <v>132</v>
      </c>
      <c r="B191" s="8" t="s">
        <v>24</v>
      </c>
      <c r="C191" s="8" t="s">
        <v>85</v>
      </c>
      <c r="D191" s="8"/>
      <c r="E191" s="40">
        <f>E192+E205</f>
        <v>560979.6</v>
      </c>
      <c r="F191" s="40">
        <f>F192+F205</f>
        <v>582680.7000000001</v>
      </c>
    </row>
    <row r="192" spans="1:6" s="3" customFormat="1" ht="31.5">
      <c r="A192" s="7" t="s">
        <v>238</v>
      </c>
      <c r="B192" s="8" t="s">
        <v>24</v>
      </c>
      <c r="C192" s="8" t="s">
        <v>239</v>
      </c>
      <c r="D192" s="8"/>
      <c r="E192" s="40">
        <f>E193+E195+E197+E199+E201+E204</f>
        <v>540369.7999999999</v>
      </c>
      <c r="F192" s="40">
        <f>F193+F195+F197+F199+F201+F204</f>
        <v>562070.9</v>
      </c>
    </row>
    <row r="193" spans="1:6" s="3" customFormat="1" ht="31.5">
      <c r="A193" s="7" t="s">
        <v>229</v>
      </c>
      <c r="B193" s="8" t="s">
        <v>24</v>
      </c>
      <c r="C193" s="8" t="s">
        <v>243</v>
      </c>
      <c r="D193" s="8"/>
      <c r="E193" s="40">
        <f>E194</f>
        <v>155117</v>
      </c>
      <c r="F193" s="40">
        <f>F194</f>
        <v>156664</v>
      </c>
    </row>
    <row r="194" spans="1:9" s="3" customFormat="1" ht="31.5">
      <c r="A194" s="7" t="s">
        <v>615</v>
      </c>
      <c r="B194" s="8" t="s">
        <v>24</v>
      </c>
      <c r="C194" s="8" t="s">
        <v>243</v>
      </c>
      <c r="D194" s="8" t="s">
        <v>616</v>
      </c>
      <c r="E194" s="40">
        <v>155117</v>
      </c>
      <c r="F194" s="40">
        <v>156664</v>
      </c>
      <c r="H194" s="62"/>
      <c r="I194" s="62"/>
    </row>
    <row r="195" spans="1:6" s="3" customFormat="1" ht="167.25" customHeight="1">
      <c r="A195" s="7" t="s">
        <v>660</v>
      </c>
      <c r="B195" s="8" t="s">
        <v>24</v>
      </c>
      <c r="C195" s="8" t="s">
        <v>240</v>
      </c>
      <c r="D195" s="8"/>
      <c r="E195" s="40">
        <f>E196</f>
        <v>336498.2</v>
      </c>
      <c r="F195" s="40">
        <f>F196</f>
        <v>355678.6</v>
      </c>
    </row>
    <row r="196" spans="1:6" s="3" customFormat="1" ht="31.5">
      <c r="A196" s="7" t="s">
        <v>615</v>
      </c>
      <c r="B196" s="8" t="s">
        <v>24</v>
      </c>
      <c r="C196" s="8" t="s">
        <v>240</v>
      </c>
      <c r="D196" s="8" t="s">
        <v>616</v>
      </c>
      <c r="E196" s="40">
        <v>336498.2</v>
      </c>
      <c r="F196" s="40">
        <v>355678.6</v>
      </c>
    </row>
    <row r="197" spans="1:6" s="3" customFormat="1" ht="173.25">
      <c r="A197" s="7" t="s">
        <v>661</v>
      </c>
      <c r="B197" s="8" t="s">
        <v>24</v>
      </c>
      <c r="C197" s="8" t="s">
        <v>241</v>
      </c>
      <c r="D197" s="8"/>
      <c r="E197" s="40">
        <f>E198</f>
        <v>10956.6</v>
      </c>
      <c r="F197" s="40">
        <f>F198</f>
        <v>11362.4</v>
      </c>
    </row>
    <row r="198" spans="1:6" s="3" customFormat="1" ht="31.5">
      <c r="A198" s="7" t="s">
        <v>615</v>
      </c>
      <c r="B198" s="8" t="s">
        <v>24</v>
      </c>
      <c r="C198" s="8" t="s">
        <v>241</v>
      </c>
      <c r="D198" s="8" t="s">
        <v>616</v>
      </c>
      <c r="E198" s="40">
        <v>10956.6</v>
      </c>
      <c r="F198" s="40">
        <v>11362.4</v>
      </c>
    </row>
    <row r="199" spans="1:6" s="3" customFormat="1" ht="189">
      <c r="A199" s="7" t="s">
        <v>662</v>
      </c>
      <c r="B199" s="8" t="s">
        <v>24</v>
      </c>
      <c r="C199" s="8" t="s">
        <v>242</v>
      </c>
      <c r="D199" s="8"/>
      <c r="E199" s="40">
        <f>E200</f>
        <v>36749.4</v>
      </c>
      <c r="F199" s="40">
        <f>F200</f>
        <v>37817.3</v>
      </c>
    </row>
    <row r="200" spans="1:6" s="3" customFormat="1" ht="31.5">
      <c r="A200" s="7" t="s">
        <v>615</v>
      </c>
      <c r="B200" s="8" t="s">
        <v>24</v>
      </c>
      <c r="C200" s="8" t="s">
        <v>242</v>
      </c>
      <c r="D200" s="8" t="s">
        <v>616</v>
      </c>
      <c r="E200" s="40">
        <v>36749.4</v>
      </c>
      <c r="F200" s="40">
        <v>37817.3</v>
      </c>
    </row>
    <row r="201" spans="1:6" s="3" customFormat="1" ht="47.25">
      <c r="A201" s="7" t="s">
        <v>105</v>
      </c>
      <c r="B201" s="8" t="s">
        <v>24</v>
      </c>
      <c r="C201" s="8" t="s">
        <v>113</v>
      </c>
      <c r="D201" s="8"/>
      <c r="E201" s="40">
        <f>E202</f>
        <v>548.6</v>
      </c>
      <c r="F201" s="40">
        <f>F202</f>
        <v>548.6</v>
      </c>
    </row>
    <row r="202" spans="1:6" s="3" customFormat="1" ht="31.5">
      <c r="A202" s="7" t="s">
        <v>615</v>
      </c>
      <c r="B202" s="8" t="s">
        <v>24</v>
      </c>
      <c r="C202" s="8" t="s">
        <v>113</v>
      </c>
      <c r="D202" s="8" t="s">
        <v>616</v>
      </c>
      <c r="E202" s="40">
        <v>548.6</v>
      </c>
      <c r="F202" s="40">
        <v>548.6</v>
      </c>
    </row>
    <row r="203" spans="1:6" s="3" customFormat="1" ht="31.5">
      <c r="A203" s="7" t="s">
        <v>683</v>
      </c>
      <c r="B203" s="8" t="s">
        <v>24</v>
      </c>
      <c r="C203" s="8" t="s">
        <v>684</v>
      </c>
      <c r="D203" s="8"/>
      <c r="E203" s="40">
        <f>E204</f>
        <v>500</v>
      </c>
      <c r="F203" s="40">
        <f>F204</f>
        <v>0</v>
      </c>
    </row>
    <row r="204" spans="1:6" s="3" customFormat="1" ht="31.5">
      <c r="A204" s="7" t="s">
        <v>615</v>
      </c>
      <c r="B204" s="8" t="s">
        <v>24</v>
      </c>
      <c r="C204" s="8" t="s">
        <v>684</v>
      </c>
      <c r="D204" s="8" t="s">
        <v>616</v>
      </c>
      <c r="E204" s="40">
        <v>500</v>
      </c>
      <c r="F204" s="40">
        <v>0</v>
      </c>
    </row>
    <row r="205" spans="1:6" s="3" customFormat="1" ht="47.25">
      <c r="A205" s="7" t="s">
        <v>247</v>
      </c>
      <c r="B205" s="8" t="s">
        <v>24</v>
      </c>
      <c r="C205" s="8" t="s">
        <v>253</v>
      </c>
      <c r="D205" s="8"/>
      <c r="E205" s="40">
        <f>E206+E208</f>
        <v>20609.8</v>
      </c>
      <c r="F205" s="40">
        <f>F206+F208</f>
        <v>20609.8</v>
      </c>
    </row>
    <row r="206" spans="1:6" s="3" customFormat="1" ht="31.5">
      <c r="A206" s="7" t="s">
        <v>229</v>
      </c>
      <c r="B206" s="8" t="s">
        <v>24</v>
      </c>
      <c r="C206" s="8" t="s">
        <v>409</v>
      </c>
      <c r="D206" s="8"/>
      <c r="E206" s="40">
        <f>E207</f>
        <v>11807</v>
      </c>
      <c r="F206" s="40">
        <f>F207</f>
        <v>11807</v>
      </c>
    </row>
    <row r="207" spans="1:9" s="3" customFormat="1" ht="31.5">
      <c r="A207" s="7" t="s">
        <v>615</v>
      </c>
      <c r="B207" s="8" t="s">
        <v>24</v>
      </c>
      <c r="C207" s="8" t="s">
        <v>409</v>
      </c>
      <c r="D207" s="8" t="s">
        <v>616</v>
      </c>
      <c r="E207" s="40">
        <v>11807</v>
      </c>
      <c r="F207" s="40">
        <v>11807</v>
      </c>
      <c r="H207" s="62"/>
      <c r="I207" s="62"/>
    </row>
    <row r="208" spans="1:9" s="3" customFormat="1" ht="47.25">
      <c r="A208" s="7" t="s">
        <v>48</v>
      </c>
      <c r="B208" s="8" t="s">
        <v>24</v>
      </c>
      <c r="C208" s="8" t="s">
        <v>45</v>
      </c>
      <c r="D208" s="8"/>
      <c r="E208" s="63">
        <f>E209</f>
        <v>8802.8</v>
      </c>
      <c r="F208" s="40">
        <f>F209</f>
        <v>8802.8</v>
      </c>
      <c r="H208" s="62"/>
      <c r="I208" s="62"/>
    </row>
    <row r="209" spans="1:9" s="3" customFormat="1" ht="31.5">
      <c r="A209" s="7" t="s">
        <v>615</v>
      </c>
      <c r="B209" s="8" t="s">
        <v>24</v>
      </c>
      <c r="C209" s="8" t="s">
        <v>45</v>
      </c>
      <c r="D209" s="8" t="s">
        <v>616</v>
      </c>
      <c r="E209" s="40">
        <v>8802.8</v>
      </c>
      <c r="F209" s="40">
        <v>8802.8</v>
      </c>
      <c r="H209" s="62"/>
      <c r="I209" s="62"/>
    </row>
    <row r="210" spans="1:6" s="3" customFormat="1" ht="15.75">
      <c r="A210" s="7" t="s">
        <v>459</v>
      </c>
      <c r="B210" s="8" t="s">
        <v>458</v>
      </c>
      <c r="C210" s="8"/>
      <c r="D210" s="8"/>
      <c r="E210" s="40">
        <f>E211+E217</f>
        <v>101409.4</v>
      </c>
      <c r="F210" s="40">
        <f>F211+F217</f>
        <v>102786.5</v>
      </c>
    </row>
    <row r="211" spans="1:6" s="3" customFormat="1" ht="47.25">
      <c r="A211" s="7" t="s">
        <v>132</v>
      </c>
      <c r="B211" s="8" t="s">
        <v>458</v>
      </c>
      <c r="C211" s="8" t="s">
        <v>85</v>
      </c>
      <c r="D211" s="8"/>
      <c r="E211" s="40">
        <f aca="true" t="shared" si="10" ref="E211:F213">E212</f>
        <v>66352</v>
      </c>
      <c r="F211" s="40">
        <f t="shared" si="10"/>
        <v>66596</v>
      </c>
    </row>
    <row r="212" spans="1:6" s="3" customFormat="1" ht="31.5">
      <c r="A212" s="7" t="s">
        <v>244</v>
      </c>
      <c r="B212" s="8" t="s">
        <v>458</v>
      </c>
      <c r="C212" s="8" t="s">
        <v>245</v>
      </c>
      <c r="D212" s="8"/>
      <c r="E212" s="40">
        <f>E213+E215</f>
        <v>66352</v>
      </c>
      <c r="F212" s="40">
        <f>F213+F215</f>
        <v>66596</v>
      </c>
    </row>
    <row r="213" spans="1:6" s="3" customFormat="1" ht="15.75">
      <c r="A213" s="7" t="s">
        <v>230</v>
      </c>
      <c r="B213" s="8" t="s">
        <v>458</v>
      </c>
      <c r="C213" s="8" t="s">
        <v>246</v>
      </c>
      <c r="D213" s="8"/>
      <c r="E213" s="40">
        <f t="shared" si="10"/>
        <v>55929</v>
      </c>
      <c r="F213" s="40">
        <f t="shared" si="10"/>
        <v>56070</v>
      </c>
    </row>
    <row r="214" spans="1:6" s="3" customFormat="1" ht="31.5">
      <c r="A214" s="7" t="s">
        <v>615</v>
      </c>
      <c r="B214" s="8" t="s">
        <v>458</v>
      </c>
      <c r="C214" s="8" t="s">
        <v>246</v>
      </c>
      <c r="D214" s="8" t="s">
        <v>616</v>
      </c>
      <c r="E214" s="40">
        <v>55929</v>
      </c>
      <c r="F214" s="40">
        <v>56070</v>
      </c>
    </row>
    <row r="215" spans="1:6" s="3" customFormat="1" ht="47.25">
      <c r="A215" s="2" t="s">
        <v>990</v>
      </c>
      <c r="B215" s="8" t="s">
        <v>458</v>
      </c>
      <c r="C215" s="8" t="s">
        <v>49</v>
      </c>
      <c r="D215" s="8"/>
      <c r="E215" s="40">
        <f>E216</f>
        <v>10423</v>
      </c>
      <c r="F215" s="40">
        <f>F216</f>
        <v>10526</v>
      </c>
    </row>
    <row r="216" spans="1:6" s="3" customFormat="1" ht="31.5">
      <c r="A216" s="7" t="s">
        <v>615</v>
      </c>
      <c r="B216" s="8" t="s">
        <v>458</v>
      </c>
      <c r="C216" s="8" t="s">
        <v>49</v>
      </c>
      <c r="D216" s="8" t="s">
        <v>616</v>
      </c>
      <c r="E216" s="40">
        <v>10423</v>
      </c>
      <c r="F216" s="40">
        <v>10526</v>
      </c>
    </row>
    <row r="217" spans="1:6" s="3" customFormat="1" ht="31.5">
      <c r="A217" s="7" t="s">
        <v>2</v>
      </c>
      <c r="B217" s="8" t="s">
        <v>458</v>
      </c>
      <c r="C217" s="8" t="s">
        <v>275</v>
      </c>
      <c r="D217" s="8"/>
      <c r="E217" s="40">
        <f aca="true" t="shared" si="11" ref="E217:F219">E218</f>
        <v>35057.4</v>
      </c>
      <c r="F217" s="40">
        <f t="shared" si="11"/>
        <v>36190.5</v>
      </c>
    </row>
    <row r="218" spans="1:6" s="3" customFormat="1" ht="31.5">
      <c r="A218" s="7" t="s">
        <v>4</v>
      </c>
      <c r="B218" s="8" t="s">
        <v>458</v>
      </c>
      <c r="C218" s="8" t="s">
        <v>281</v>
      </c>
      <c r="D218" s="8"/>
      <c r="E218" s="40">
        <f>E219+E221</f>
        <v>35057.4</v>
      </c>
      <c r="F218" s="40">
        <f>F219+F221</f>
        <v>36190.5</v>
      </c>
    </row>
    <row r="219" spans="1:6" s="3" customFormat="1" ht="15.75">
      <c r="A219" s="7" t="s">
        <v>230</v>
      </c>
      <c r="B219" s="8" t="s">
        <v>458</v>
      </c>
      <c r="C219" s="8" t="s">
        <v>282</v>
      </c>
      <c r="D219" s="8"/>
      <c r="E219" s="40">
        <f t="shared" si="11"/>
        <v>27974</v>
      </c>
      <c r="F219" s="40">
        <f t="shared" si="11"/>
        <v>29028</v>
      </c>
    </row>
    <row r="220" spans="1:6" s="3" customFormat="1" ht="31.5">
      <c r="A220" s="7" t="s">
        <v>615</v>
      </c>
      <c r="B220" s="8" t="s">
        <v>458</v>
      </c>
      <c r="C220" s="8" t="s">
        <v>282</v>
      </c>
      <c r="D220" s="8" t="s">
        <v>616</v>
      </c>
      <c r="E220" s="40">
        <v>27974</v>
      </c>
      <c r="F220" s="40">
        <v>29028</v>
      </c>
    </row>
    <row r="221" spans="1:6" s="3" customFormat="1" ht="47.25">
      <c r="A221" s="2" t="s">
        <v>990</v>
      </c>
      <c r="B221" s="8" t="s">
        <v>458</v>
      </c>
      <c r="C221" s="8" t="s">
        <v>50</v>
      </c>
      <c r="D221" s="8"/>
      <c r="E221" s="40">
        <f>E222</f>
        <v>7083.4</v>
      </c>
      <c r="F221" s="40">
        <f>F222</f>
        <v>7162.5</v>
      </c>
    </row>
    <row r="222" spans="1:6" s="3" customFormat="1" ht="31.5">
      <c r="A222" s="7" t="s">
        <v>615</v>
      </c>
      <c r="B222" s="8" t="s">
        <v>458</v>
      </c>
      <c r="C222" s="8" t="s">
        <v>50</v>
      </c>
      <c r="D222" s="8" t="s">
        <v>616</v>
      </c>
      <c r="E222" s="40">
        <v>7083.4</v>
      </c>
      <c r="F222" s="40">
        <v>7162.5</v>
      </c>
    </row>
    <row r="223" spans="1:6" s="3" customFormat="1" ht="15.75">
      <c r="A223" s="7" t="s">
        <v>438</v>
      </c>
      <c r="B223" s="8" t="s">
        <v>25</v>
      </c>
      <c r="C223" s="8"/>
      <c r="D223" s="8"/>
      <c r="E223" s="40">
        <f>E224+E232+E236</f>
        <v>33520.9</v>
      </c>
      <c r="F223" s="40">
        <f>F224+F232+F236</f>
        <v>34821.9</v>
      </c>
    </row>
    <row r="224" spans="1:6" s="3" customFormat="1" ht="33.75" customHeight="1">
      <c r="A224" s="7" t="s">
        <v>132</v>
      </c>
      <c r="B224" s="8" t="s">
        <v>25</v>
      </c>
      <c r="C224" s="8" t="s">
        <v>85</v>
      </c>
      <c r="D224" s="8"/>
      <c r="E224" s="40">
        <f>E225</f>
        <v>20031.9</v>
      </c>
      <c r="F224" s="40">
        <f>F225</f>
        <v>20848.9</v>
      </c>
    </row>
    <row r="225" spans="1:6" s="3" customFormat="1" ht="31.5">
      <c r="A225" s="7" t="s">
        <v>381</v>
      </c>
      <c r="B225" s="8" t="s">
        <v>25</v>
      </c>
      <c r="C225" s="8" t="s">
        <v>248</v>
      </c>
      <c r="D225" s="8"/>
      <c r="E225" s="40">
        <f>E226+E229</f>
        <v>20031.9</v>
      </c>
      <c r="F225" s="40">
        <f>F226+F229</f>
        <v>20848.9</v>
      </c>
    </row>
    <row r="226" spans="1:6" s="3" customFormat="1" ht="15.75">
      <c r="A226" s="7" t="s">
        <v>544</v>
      </c>
      <c r="B226" s="8" t="s">
        <v>25</v>
      </c>
      <c r="C226" s="8" t="s">
        <v>75</v>
      </c>
      <c r="D226" s="8"/>
      <c r="E226" s="40">
        <f>E227+E228</f>
        <v>2100</v>
      </c>
      <c r="F226" s="40">
        <f>F227+F228</f>
        <v>2200</v>
      </c>
    </row>
    <row r="227" spans="1:6" s="3" customFormat="1" ht="31.5">
      <c r="A227" s="7" t="s">
        <v>638</v>
      </c>
      <c r="B227" s="8" t="s">
        <v>25</v>
      </c>
      <c r="C227" s="8" t="s">
        <v>75</v>
      </c>
      <c r="D227" s="8" t="s">
        <v>609</v>
      </c>
      <c r="E227" s="40">
        <v>420</v>
      </c>
      <c r="F227" s="40">
        <v>440</v>
      </c>
    </row>
    <row r="228" spans="1:6" s="3" customFormat="1" ht="31.5">
      <c r="A228" s="7" t="s">
        <v>615</v>
      </c>
      <c r="B228" s="8" t="s">
        <v>25</v>
      </c>
      <c r="C228" s="8" t="s">
        <v>75</v>
      </c>
      <c r="D228" s="8" t="s">
        <v>616</v>
      </c>
      <c r="E228" s="40">
        <v>1680</v>
      </c>
      <c r="F228" s="40">
        <v>1760</v>
      </c>
    </row>
    <row r="229" spans="1:6" s="3" customFormat="1" ht="47.25">
      <c r="A229" s="7" t="s">
        <v>663</v>
      </c>
      <c r="B229" s="8" t="s">
        <v>25</v>
      </c>
      <c r="C229" s="8" t="s">
        <v>76</v>
      </c>
      <c r="D229" s="8"/>
      <c r="E229" s="40">
        <f>E230+E231</f>
        <v>17931.9</v>
      </c>
      <c r="F229" s="40">
        <f>F230+F231</f>
        <v>18648.9</v>
      </c>
    </row>
    <row r="230" spans="1:6" s="3" customFormat="1" ht="31.5">
      <c r="A230" s="7" t="s">
        <v>638</v>
      </c>
      <c r="B230" s="8" t="s">
        <v>25</v>
      </c>
      <c r="C230" s="8" t="s">
        <v>76</v>
      </c>
      <c r="D230" s="8" t="s">
        <v>619</v>
      </c>
      <c r="E230" s="40">
        <v>12074.7</v>
      </c>
      <c r="F230" s="40">
        <v>12557.5</v>
      </c>
    </row>
    <row r="231" spans="1:6" s="3" customFormat="1" ht="31.5">
      <c r="A231" s="7" t="s">
        <v>615</v>
      </c>
      <c r="B231" s="8" t="s">
        <v>25</v>
      </c>
      <c r="C231" s="8" t="s">
        <v>76</v>
      </c>
      <c r="D231" s="8" t="s">
        <v>616</v>
      </c>
      <c r="E231" s="40">
        <v>5857.2</v>
      </c>
      <c r="F231" s="40">
        <v>6091.4</v>
      </c>
    </row>
    <row r="232" spans="1:6" s="3" customFormat="1" ht="47.25">
      <c r="A232" s="7" t="s">
        <v>261</v>
      </c>
      <c r="B232" s="8" t="s">
        <v>25</v>
      </c>
      <c r="C232" s="8" t="s">
        <v>262</v>
      </c>
      <c r="D232" s="8"/>
      <c r="E232" s="40">
        <f aca="true" t="shared" si="12" ref="E232:F234">E233</f>
        <v>13269</v>
      </c>
      <c r="F232" s="40">
        <f t="shared" si="12"/>
        <v>13743</v>
      </c>
    </row>
    <row r="233" spans="1:6" s="3" customFormat="1" ht="31.5">
      <c r="A233" s="7" t="s">
        <v>263</v>
      </c>
      <c r="B233" s="8" t="s">
        <v>25</v>
      </c>
      <c r="C233" s="8" t="s">
        <v>264</v>
      </c>
      <c r="D233" s="8"/>
      <c r="E233" s="40">
        <f t="shared" si="12"/>
        <v>13269</v>
      </c>
      <c r="F233" s="40">
        <f t="shared" si="12"/>
        <v>13743</v>
      </c>
    </row>
    <row r="234" spans="1:6" s="3" customFormat="1" ht="15.75">
      <c r="A234" s="7" t="s">
        <v>621</v>
      </c>
      <c r="B234" s="8" t="s">
        <v>25</v>
      </c>
      <c r="C234" s="8" t="s">
        <v>265</v>
      </c>
      <c r="D234" s="8"/>
      <c r="E234" s="40">
        <f t="shared" si="12"/>
        <v>13269</v>
      </c>
      <c r="F234" s="40">
        <f t="shared" si="12"/>
        <v>13743</v>
      </c>
    </row>
    <row r="235" spans="1:6" s="3" customFormat="1" ht="31.5">
      <c r="A235" s="7" t="s">
        <v>615</v>
      </c>
      <c r="B235" s="8" t="s">
        <v>25</v>
      </c>
      <c r="C235" s="8" t="s">
        <v>265</v>
      </c>
      <c r="D235" s="8" t="s">
        <v>616</v>
      </c>
      <c r="E235" s="40">
        <v>13269</v>
      </c>
      <c r="F235" s="40">
        <v>13743</v>
      </c>
    </row>
    <row r="236" spans="1:6" s="3" customFormat="1" ht="47.25">
      <c r="A236" s="7" t="s">
        <v>325</v>
      </c>
      <c r="B236" s="8" t="s">
        <v>25</v>
      </c>
      <c r="C236" s="8" t="s">
        <v>326</v>
      </c>
      <c r="D236" s="8"/>
      <c r="E236" s="40">
        <f aca="true" t="shared" si="13" ref="E236:F238">E237</f>
        <v>220</v>
      </c>
      <c r="F236" s="40">
        <f t="shared" si="13"/>
        <v>230</v>
      </c>
    </row>
    <row r="237" spans="1:6" s="3" customFormat="1" ht="31.5">
      <c r="A237" s="7" t="s">
        <v>330</v>
      </c>
      <c r="B237" s="8" t="s">
        <v>25</v>
      </c>
      <c r="C237" s="8" t="s">
        <v>332</v>
      </c>
      <c r="D237" s="8"/>
      <c r="E237" s="40">
        <f t="shared" si="13"/>
        <v>220</v>
      </c>
      <c r="F237" s="40">
        <f t="shared" si="13"/>
        <v>230</v>
      </c>
    </row>
    <row r="238" spans="1:6" s="3" customFormat="1" ht="15.75">
      <c r="A238" s="7" t="s">
        <v>544</v>
      </c>
      <c r="B238" s="8" t="s">
        <v>25</v>
      </c>
      <c r="C238" s="8" t="s">
        <v>331</v>
      </c>
      <c r="D238" s="8"/>
      <c r="E238" s="40">
        <f t="shared" si="13"/>
        <v>220</v>
      </c>
      <c r="F238" s="40">
        <f t="shared" si="13"/>
        <v>230</v>
      </c>
    </row>
    <row r="239" spans="1:6" s="3" customFormat="1" ht="31.5">
      <c r="A239" s="7" t="s">
        <v>615</v>
      </c>
      <c r="B239" s="8" t="s">
        <v>25</v>
      </c>
      <c r="C239" s="8" t="s">
        <v>331</v>
      </c>
      <c r="D239" s="8" t="s">
        <v>616</v>
      </c>
      <c r="E239" s="40">
        <v>220</v>
      </c>
      <c r="F239" s="40">
        <v>230</v>
      </c>
    </row>
    <row r="240" spans="1:6" s="3" customFormat="1" ht="15.75">
      <c r="A240" s="7" t="s">
        <v>26</v>
      </c>
      <c r="B240" s="8" t="s">
        <v>27</v>
      </c>
      <c r="C240" s="8"/>
      <c r="D240" s="8"/>
      <c r="E240" s="40">
        <f>E241</f>
        <v>36435</v>
      </c>
      <c r="F240" s="40">
        <f>F241</f>
        <v>36587</v>
      </c>
    </row>
    <row r="241" spans="1:6" s="3" customFormat="1" ht="47.25">
      <c r="A241" s="7" t="s">
        <v>132</v>
      </c>
      <c r="B241" s="8" t="s">
        <v>27</v>
      </c>
      <c r="C241" s="8" t="s">
        <v>85</v>
      </c>
      <c r="D241" s="8"/>
      <c r="E241" s="40">
        <f>E242+E247</f>
        <v>36435</v>
      </c>
      <c r="F241" s="40">
        <f>F242+F247</f>
        <v>36587</v>
      </c>
    </row>
    <row r="242" spans="1:6" s="3" customFormat="1" ht="31.5">
      <c r="A242" s="7" t="s">
        <v>251</v>
      </c>
      <c r="B242" s="8" t="s">
        <v>27</v>
      </c>
      <c r="C242" s="8" t="s">
        <v>250</v>
      </c>
      <c r="D242" s="8"/>
      <c r="E242" s="40">
        <f>E243</f>
        <v>2555</v>
      </c>
      <c r="F242" s="40">
        <f>F243</f>
        <v>2645</v>
      </c>
    </row>
    <row r="243" spans="1:6" s="3" customFormat="1" ht="15.75">
      <c r="A243" s="7" t="s">
        <v>231</v>
      </c>
      <c r="B243" s="8" t="s">
        <v>27</v>
      </c>
      <c r="C243" s="8" t="s">
        <v>78</v>
      </c>
      <c r="D243" s="8"/>
      <c r="E243" s="40">
        <f>E244+E245+E246</f>
        <v>2555</v>
      </c>
      <c r="F243" s="40">
        <f>F244+F245+F246</f>
        <v>2645</v>
      </c>
    </row>
    <row r="244" spans="1:6" s="3" customFormat="1" ht="63">
      <c r="A244" s="7" t="s">
        <v>607</v>
      </c>
      <c r="B244" s="8" t="s">
        <v>27</v>
      </c>
      <c r="C244" s="8" t="s">
        <v>78</v>
      </c>
      <c r="D244" s="8" t="s">
        <v>608</v>
      </c>
      <c r="E244" s="40">
        <v>1196</v>
      </c>
      <c r="F244" s="40">
        <v>1244</v>
      </c>
    </row>
    <row r="245" spans="1:6" s="3" customFormat="1" ht="31.5">
      <c r="A245" s="7" t="s">
        <v>638</v>
      </c>
      <c r="B245" s="8" t="s">
        <v>27</v>
      </c>
      <c r="C245" s="8" t="s">
        <v>78</v>
      </c>
      <c r="D245" s="8" t="s">
        <v>609</v>
      </c>
      <c r="E245" s="40">
        <v>1094</v>
      </c>
      <c r="F245" s="40">
        <v>1136</v>
      </c>
    </row>
    <row r="246" spans="1:6" s="3" customFormat="1" ht="31.5">
      <c r="A246" s="7" t="s">
        <v>615</v>
      </c>
      <c r="B246" s="8" t="s">
        <v>27</v>
      </c>
      <c r="C246" s="8" t="s">
        <v>78</v>
      </c>
      <c r="D246" s="8" t="s">
        <v>616</v>
      </c>
      <c r="E246" s="40">
        <v>265</v>
      </c>
      <c r="F246" s="40">
        <v>265</v>
      </c>
    </row>
    <row r="247" spans="1:6" s="3" customFormat="1" ht="31.5">
      <c r="A247" s="7" t="s">
        <v>254</v>
      </c>
      <c r="B247" s="8" t="s">
        <v>27</v>
      </c>
      <c r="C247" s="8" t="s">
        <v>252</v>
      </c>
      <c r="D247" s="8"/>
      <c r="E247" s="40">
        <f>E248</f>
        <v>33880</v>
      </c>
      <c r="F247" s="40">
        <f>F248</f>
        <v>33942</v>
      </c>
    </row>
    <row r="248" spans="1:6" s="3" customFormat="1" ht="51.75" customHeight="1">
      <c r="A248" s="7" t="s">
        <v>542</v>
      </c>
      <c r="B248" s="8" t="s">
        <v>27</v>
      </c>
      <c r="C248" s="8" t="s">
        <v>79</v>
      </c>
      <c r="D248" s="8"/>
      <c r="E248" s="40">
        <f>E249+E250+E251</f>
        <v>33880</v>
      </c>
      <c r="F248" s="40">
        <f>F249+F250+F251</f>
        <v>33942</v>
      </c>
    </row>
    <row r="249" spans="1:6" s="3" customFormat="1" ht="63">
      <c r="A249" s="7" t="s">
        <v>607</v>
      </c>
      <c r="B249" s="8" t="s">
        <v>27</v>
      </c>
      <c r="C249" s="8" t="s">
        <v>79</v>
      </c>
      <c r="D249" s="8" t="s">
        <v>608</v>
      </c>
      <c r="E249" s="40">
        <v>28264</v>
      </c>
      <c r="F249" s="40">
        <v>28264</v>
      </c>
    </row>
    <row r="250" spans="1:6" s="3" customFormat="1" ht="31.5">
      <c r="A250" s="7" t="s">
        <v>638</v>
      </c>
      <c r="B250" s="8" t="s">
        <v>27</v>
      </c>
      <c r="C250" s="8" t="s">
        <v>79</v>
      </c>
      <c r="D250" s="8" t="s">
        <v>609</v>
      </c>
      <c r="E250" s="40">
        <v>5386</v>
      </c>
      <c r="F250" s="40">
        <v>5451</v>
      </c>
    </row>
    <row r="251" spans="1:6" s="3" customFormat="1" ht="15.75">
      <c r="A251" s="7" t="s">
        <v>610</v>
      </c>
      <c r="B251" s="8" t="s">
        <v>27</v>
      </c>
      <c r="C251" s="8" t="s">
        <v>79</v>
      </c>
      <c r="D251" s="8" t="s">
        <v>611</v>
      </c>
      <c r="E251" s="40">
        <v>230</v>
      </c>
      <c r="F251" s="40">
        <v>227</v>
      </c>
    </row>
    <row r="252" spans="1:6" s="3" customFormat="1" ht="15.75">
      <c r="A252" s="4" t="s">
        <v>225</v>
      </c>
      <c r="B252" s="6" t="s">
        <v>491</v>
      </c>
      <c r="C252" s="6"/>
      <c r="D252" s="6"/>
      <c r="E252" s="39">
        <f>E253</f>
        <v>88024.79999999999</v>
      </c>
      <c r="F252" s="39">
        <f>F253</f>
        <v>90312.4</v>
      </c>
    </row>
    <row r="253" spans="1:6" s="3" customFormat="1" ht="15.75">
      <c r="A253" s="7" t="s">
        <v>28</v>
      </c>
      <c r="B253" s="8" t="s">
        <v>492</v>
      </c>
      <c r="C253" s="8"/>
      <c r="D253" s="8"/>
      <c r="E253" s="40">
        <f>E254+E270</f>
        <v>88024.79999999999</v>
      </c>
      <c r="F253" s="40">
        <f>F254+F270</f>
        <v>90312.4</v>
      </c>
    </row>
    <row r="254" spans="1:6" s="3" customFormat="1" ht="31.5">
      <c r="A254" s="7" t="s">
        <v>2</v>
      </c>
      <c r="B254" s="8" t="s">
        <v>492</v>
      </c>
      <c r="C254" s="8" t="s">
        <v>275</v>
      </c>
      <c r="D254" s="8"/>
      <c r="E254" s="40">
        <f>E255+E267</f>
        <v>87774.79999999999</v>
      </c>
      <c r="F254" s="40">
        <f>F255+F267</f>
        <v>89862.4</v>
      </c>
    </row>
    <row r="255" spans="1:6" s="3" customFormat="1" ht="47.25">
      <c r="A255" s="7" t="s">
        <v>277</v>
      </c>
      <c r="B255" s="8" t="s">
        <v>492</v>
      </c>
      <c r="C255" s="8" t="s">
        <v>276</v>
      </c>
      <c r="D255" s="8"/>
      <c r="E255" s="40">
        <f>E256+E258+E260+E262+E264</f>
        <v>86859.79999999999</v>
      </c>
      <c r="F255" s="40">
        <f>F256+F258+F260+F262+F264</f>
        <v>88910.4</v>
      </c>
    </row>
    <row r="256" spans="1:6" s="3" customFormat="1" ht="15.75">
      <c r="A256" s="7" t="s">
        <v>635</v>
      </c>
      <c r="B256" s="8" t="s">
        <v>492</v>
      </c>
      <c r="C256" s="8" t="s">
        <v>278</v>
      </c>
      <c r="D256" s="8"/>
      <c r="E256" s="40">
        <f>E257</f>
        <v>29717</v>
      </c>
      <c r="F256" s="40">
        <f>F257</f>
        <v>30853</v>
      </c>
    </row>
    <row r="257" spans="1:6" s="3" customFormat="1" ht="31.5">
      <c r="A257" s="7" t="s">
        <v>615</v>
      </c>
      <c r="B257" s="8" t="s">
        <v>492</v>
      </c>
      <c r="C257" s="8" t="s">
        <v>278</v>
      </c>
      <c r="D257" s="8" t="s">
        <v>616</v>
      </c>
      <c r="E257" s="40">
        <v>29717</v>
      </c>
      <c r="F257" s="40">
        <v>30853</v>
      </c>
    </row>
    <row r="258" spans="1:6" s="3" customFormat="1" ht="15.75">
      <c r="A258" s="7" t="s">
        <v>500</v>
      </c>
      <c r="B258" s="8" t="s">
        <v>492</v>
      </c>
      <c r="C258" s="8" t="s">
        <v>279</v>
      </c>
      <c r="D258" s="8"/>
      <c r="E258" s="40">
        <f>E259</f>
        <v>18026</v>
      </c>
      <c r="F258" s="40">
        <f>F259</f>
        <v>18758</v>
      </c>
    </row>
    <row r="259" spans="1:6" s="3" customFormat="1" ht="31.5">
      <c r="A259" s="7" t="s">
        <v>615</v>
      </c>
      <c r="B259" s="8" t="s">
        <v>492</v>
      </c>
      <c r="C259" s="8" t="s">
        <v>279</v>
      </c>
      <c r="D259" s="8" t="s">
        <v>616</v>
      </c>
      <c r="E259" s="40">
        <v>18026</v>
      </c>
      <c r="F259" s="40">
        <v>18758</v>
      </c>
    </row>
    <row r="260" spans="1:6" s="3" customFormat="1" ht="15.75">
      <c r="A260" s="7" t="s">
        <v>636</v>
      </c>
      <c r="B260" s="8" t="s">
        <v>492</v>
      </c>
      <c r="C260" s="8" t="s">
        <v>280</v>
      </c>
      <c r="D260" s="8"/>
      <c r="E260" s="40">
        <f>E261</f>
        <v>750</v>
      </c>
      <c r="F260" s="40">
        <f>F261</f>
        <v>550</v>
      </c>
    </row>
    <row r="261" spans="1:6" s="3" customFormat="1" ht="33" customHeight="1">
      <c r="A261" s="7" t="s">
        <v>638</v>
      </c>
      <c r="B261" s="8" t="s">
        <v>492</v>
      </c>
      <c r="C261" s="8" t="s">
        <v>280</v>
      </c>
      <c r="D261" s="8" t="s">
        <v>609</v>
      </c>
      <c r="E261" s="40">
        <v>750</v>
      </c>
      <c r="F261" s="40">
        <v>550</v>
      </c>
    </row>
    <row r="262" spans="1:6" s="3" customFormat="1" ht="48" customHeight="1">
      <c r="A262" s="7" t="s">
        <v>681</v>
      </c>
      <c r="B262" s="8" t="s">
        <v>492</v>
      </c>
      <c r="C262" s="8" t="s">
        <v>682</v>
      </c>
      <c r="D262" s="8"/>
      <c r="E262" s="40">
        <f>E263</f>
        <v>3638.1</v>
      </c>
      <c r="F262" s="40">
        <f>F263</f>
        <v>3638.1</v>
      </c>
    </row>
    <row r="263" spans="1:6" s="3" customFormat="1" ht="24" customHeight="1">
      <c r="A263" s="7" t="s">
        <v>466</v>
      </c>
      <c r="B263" s="8" t="s">
        <v>492</v>
      </c>
      <c r="C263" s="8" t="s">
        <v>682</v>
      </c>
      <c r="D263" s="8" t="s">
        <v>616</v>
      </c>
      <c r="E263" s="40">
        <v>3638.1</v>
      </c>
      <c r="F263" s="40">
        <v>3638.1</v>
      </c>
    </row>
    <row r="264" spans="1:6" s="3" customFormat="1" ht="84" customHeight="1">
      <c r="A264" s="2" t="s">
        <v>991</v>
      </c>
      <c r="B264" s="8" t="s">
        <v>492</v>
      </c>
      <c r="C264" s="8" t="s">
        <v>51</v>
      </c>
      <c r="D264" s="8"/>
      <c r="E264" s="40">
        <f>E266+E265</f>
        <v>34728.7</v>
      </c>
      <c r="F264" s="40">
        <f>F266+F265</f>
        <v>35111.3</v>
      </c>
    </row>
    <row r="265" spans="1:6" s="3" customFormat="1" ht="24" customHeight="1">
      <c r="A265" s="2" t="s">
        <v>466</v>
      </c>
      <c r="B265" s="8" t="s">
        <v>492</v>
      </c>
      <c r="C265" s="8" t="s">
        <v>51</v>
      </c>
      <c r="D265" s="8" t="s">
        <v>618</v>
      </c>
      <c r="E265" s="40">
        <v>8707.3</v>
      </c>
      <c r="F265" s="40">
        <v>8804.2</v>
      </c>
    </row>
    <row r="266" spans="1:6" s="3" customFormat="1" ht="36.75" customHeight="1">
      <c r="A266" s="7" t="s">
        <v>615</v>
      </c>
      <c r="B266" s="8" t="s">
        <v>492</v>
      </c>
      <c r="C266" s="8" t="s">
        <v>51</v>
      </c>
      <c r="D266" s="8" t="s">
        <v>616</v>
      </c>
      <c r="E266" s="40">
        <v>26021.4</v>
      </c>
      <c r="F266" s="40">
        <v>26307.1</v>
      </c>
    </row>
    <row r="267" spans="1:6" s="3" customFormat="1" ht="84.75" customHeight="1">
      <c r="A267" s="2" t="s">
        <v>88</v>
      </c>
      <c r="B267" s="8" t="s">
        <v>492</v>
      </c>
      <c r="C267" s="8" t="s">
        <v>923</v>
      </c>
      <c r="D267" s="8"/>
      <c r="E267" s="40">
        <f>E268</f>
        <v>915</v>
      </c>
      <c r="F267" s="40">
        <f>F268</f>
        <v>952</v>
      </c>
    </row>
    <row r="268" spans="1:6" s="3" customFormat="1" ht="66" customHeight="1">
      <c r="A268" s="2" t="s">
        <v>916</v>
      </c>
      <c r="B268" s="8" t="s">
        <v>492</v>
      </c>
      <c r="C268" s="8" t="s">
        <v>924</v>
      </c>
      <c r="D268" s="8"/>
      <c r="E268" s="40">
        <f>E269</f>
        <v>915</v>
      </c>
      <c r="F268" s="40">
        <f>F269</f>
        <v>952</v>
      </c>
    </row>
    <row r="269" spans="1:6" s="3" customFormat="1" ht="36.75" customHeight="1">
      <c r="A269" s="7" t="s">
        <v>615</v>
      </c>
      <c r="B269" s="8" t="s">
        <v>492</v>
      </c>
      <c r="C269" s="8" t="s">
        <v>924</v>
      </c>
      <c r="D269" s="8" t="s">
        <v>616</v>
      </c>
      <c r="E269" s="40">
        <v>915</v>
      </c>
      <c r="F269" s="40">
        <v>952</v>
      </c>
    </row>
    <row r="270" spans="1:6" s="3" customFormat="1" ht="52.5" customHeight="1">
      <c r="A270" s="2" t="s">
        <v>1118</v>
      </c>
      <c r="B270" s="8" t="s">
        <v>492</v>
      </c>
      <c r="C270" s="8" t="s">
        <v>1119</v>
      </c>
      <c r="D270" s="8"/>
      <c r="E270" s="114">
        <f>E271+E275</f>
        <v>250</v>
      </c>
      <c r="F270" s="40">
        <f>F271+F275</f>
        <v>450</v>
      </c>
    </row>
    <row r="271" spans="1:6" s="3" customFormat="1" ht="50.25" customHeight="1">
      <c r="A271" s="2" t="s">
        <v>1127</v>
      </c>
      <c r="B271" s="8" t="s">
        <v>492</v>
      </c>
      <c r="C271" s="8" t="s">
        <v>1128</v>
      </c>
      <c r="D271" s="8"/>
      <c r="E271" s="114">
        <f aca="true" t="shared" si="14" ref="E271:F273">E272</f>
        <v>50</v>
      </c>
      <c r="F271" s="40">
        <f t="shared" si="14"/>
        <v>250</v>
      </c>
    </row>
    <row r="272" spans="1:6" s="3" customFormat="1" ht="36.75" customHeight="1">
      <c r="A272" s="2" t="s">
        <v>1129</v>
      </c>
      <c r="B272" s="8" t="s">
        <v>492</v>
      </c>
      <c r="C272" s="8" t="s">
        <v>1130</v>
      </c>
      <c r="D272" s="8"/>
      <c r="E272" s="114">
        <f t="shared" si="14"/>
        <v>50</v>
      </c>
      <c r="F272" s="40">
        <f t="shared" si="14"/>
        <v>250</v>
      </c>
    </row>
    <row r="273" spans="1:6" s="3" customFormat="1" ht="20.25" customHeight="1">
      <c r="A273" s="2" t="s">
        <v>636</v>
      </c>
      <c r="B273" s="8" t="s">
        <v>492</v>
      </c>
      <c r="C273" s="8" t="s">
        <v>1131</v>
      </c>
      <c r="D273" s="8"/>
      <c r="E273" s="114">
        <f t="shared" si="14"/>
        <v>50</v>
      </c>
      <c r="F273" s="114">
        <f t="shared" si="14"/>
        <v>250</v>
      </c>
    </row>
    <row r="274" spans="1:6" s="3" customFormat="1" ht="36.75" customHeight="1">
      <c r="A274" s="2" t="s">
        <v>638</v>
      </c>
      <c r="B274" s="8" t="s">
        <v>492</v>
      </c>
      <c r="C274" s="8" t="s">
        <v>1131</v>
      </c>
      <c r="D274" s="8" t="s">
        <v>609</v>
      </c>
      <c r="E274" s="114">
        <v>50</v>
      </c>
      <c r="F274" s="40">
        <v>250</v>
      </c>
    </row>
    <row r="275" spans="1:6" s="3" customFormat="1" ht="49.5" customHeight="1">
      <c r="A275" s="2" t="s">
        <v>1120</v>
      </c>
      <c r="B275" s="8" t="s">
        <v>492</v>
      </c>
      <c r="C275" s="8" t="s">
        <v>1121</v>
      </c>
      <c r="D275" s="8"/>
      <c r="E275" s="114">
        <f aca="true" t="shared" si="15" ref="E275:F277">E276</f>
        <v>200</v>
      </c>
      <c r="F275" s="40">
        <f t="shared" si="15"/>
        <v>200</v>
      </c>
    </row>
    <row r="276" spans="1:6" s="3" customFormat="1" ht="51.75" customHeight="1">
      <c r="A276" s="2" t="s">
        <v>1122</v>
      </c>
      <c r="B276" s="8" t="s">
        <v>492</v>
      </c>
      <c r="C276" s="8" t="s">
        <v>1123</v>
      </c>
      <c r="D276" s="8"/>
      <c r="E276" s="114">
        <f t="shared" si="15"/>
        <v>200</v>
      </c>
      <c r="F276" s="40">
        <f t="shared" si="15"/>
        <v>200</v>
      </c>
    </row>
    <row r="277" spans="1:6" s="3" customFormat="1" ht="19.5" customHeight="1">
      <c r="A277" s="2" t="s">
        <v>636</v>
      </c>
      <c r="B277" s="8" t="s">
        <v>492</v>
      </c>
      <c r="C277" s="8" t="s">
        <v>1124</v>
      </c>
      <c r="D277" s="8"/>
      <c r="E277" s="114">
        <f t="shared" si="15"/>
        <v>200</v>
      </c>
      <c r="F277" s="40">
        <f t="shared" si="15"/>
        <v>200</v>
      </c>
    </row>
    <row r="278" spans="1:6" s="3" customFormat="1" ht="36.75" customHeight="1">
      <c r="A278" s="2" t="s">
        <v>638</v>
      </c>
      <c r="B278" s="8" t="s">
        <v>492</v>
      </c>
      <c r="C278" s="8" t="s">
        <v>1124</v>
      </c>
      <c r="D278" s="8" t="s">
        <v>609</v>
      </c>
      <c r="E278" s="114">
        <v>200</v>
      </c>
      <c r="F278" s="40">
        <v>200</v>
      </c>
    </row>
    <row r="279" spans="1:6" s="38" customFormat="1" ht="15.75">
      <c r="A279" s="4" t="s">
        <v>496</v>
      </c>
      <c r="B279" s="6" t="s">
        <v>30</v>
      </c>
      <c r="C279" s="6"/>
      <c r="D279" s="6"/>
      <c r="E279" s="39">
        <f>E285+E296+E280</f>
        <v>114641.3</v>
      </c>
      <c r="F279" s="39">
        <f>F285+F296+F280</f>
        <v>116088.54000000001</v>
      </c>
    </row>
    <row r="280" spans="1:6" s="38" customFormat="1" ht="15.75">
      <c r="A280" s="7" t="s">
        <v>164</v>
      </c>
      <c r="B280" s="8" t="s">
        <v>163</v>
      </c>
      <c r="C280" s="42"/>
      <c r="D280" s="42"/>
      <c r="E280" s="40">
        <f aca="true" t="shared" si="16" ref="E280:F283">E281</f>
        <v>596</v>
      </c>
      <c r="F280" s="40">
        <f t="shared" si="16"/>
        <v>620</v>
      </c>
    </row>
    <row r="281" spans="1:6" s="38" customFormat="1" ht="38.25" customHeight="1">
      <c r="A281" s="7" t="s">
        <v>145</v>
      </c>
      <c r="B281" s="8" t="s">
        <v>163</v>
      </c>
      <c r="C281" s="8" t="s">
        <v>288</v>
      </c>
      <c r="D281" s="42"/>
      <c r="E281" s="40">
        <f t="shared" si="16"/>
        <v>596</v>
      </c>
      <c r="F281" s="40">
        <f t="shared" si="16"/>
        <v>620</v>
      </c>
    </row>
    <row r="282" spans="1:6" s="38" customFormat="1" ht="31.5">
      <c r="A282" s="7" t="s">
        <v>87</v>
      </c>
      <c r="B282" s="8" t="s">
        <v>163</v>
      </c>
      <c r="C282" s="8" t="s">
        <v>1048</v>
      </c>
      <c r="D282" s="42"/>
      <c r="E282" s="40">
        <f t="shared" si="16"/>
        <v>596</v>
      </c>
      <c r="F282" s="40">
        <f t="shared" si="16"/>
        <v>620</v>
      </c>
    </row>
    <row r="283" spans="1:6" s="38" customFormat="1" ht="15.75">
      <c r="A283" s="7" t="s">
        <v>151</v>
      </c>
      <c r="B283" s="8" t="s">
        <v>163</v>
      </c>
      <c r="C283" s="8" t="s">
        <v>1049</v>
      </c>
      <c r="D283" s="42"/>
      <c r="E283" s="40">
        <f t="shared" si="16"/>
        <v>596</v>
      </c>
      <c r="F283" s="40">
        <f t="shared" si="16"/>
        <v>620</v>
      </c>
    </row>
    <row r="284" spans="1:6" s="38" customFormat="1" ht="15.75">
      <c r="A284" s="7" t="s">
        <v>620</v>
      </c>
      <c r="B284" s="8" t="s">
        <v>163</v>
      </c>
      <c r="C284" s="8" t="s">
        <v>1049</v>
      </c>
      <c r="D284" s="8" t="s">
        <v>619</v>
      </c>
      <c r="E284" s="40">
        <v>596</v>
      </c>
      <c r="F284" s="40">
        <v>620</v>
      </c>
    </row>
    <row r="285" spans="1:6" s="3" customFormat="1" ht="15.75">
      <c r="A285" s="7" t="s">
        <v>32</v>
      </c>
      <c r="B285" s="8" t="s">
        <v>33</v>
      </c>
      <c r="C285" s="8"/>
      <c r="D285" s="8"/>
      <c r="E285" s="40">
        <f>E286</f>
        <v>17824.3</v>
      </c>
      <c r="F285" s="40">
        <f>F286</f>
        <v>16585.64</v>
      </c>
    </row>
    <row r="286" spans="1:6" s="3" customFormat="1" ht="63">
      <c r="A286" s="7" t="s">
        <v>300</v>
      </c>
      <c r="B286" s="8" t="s">
        <v>33</v>
      </c>
      <c r="C286" s="8" t="s">
        <v>301</v>
      </c>
      <c r="D286" s="8"/>
      <c r="E286" s="40">
        <f>E287</f>
        <v>17824.3</v>
      </c>
      <c r="F286" s="40">
        <f>F287</f>
        <v>16585.64</v>
      </c>
    </row>
    <row r="287" spans="1:6" s="3" customFormat="1" ht="47.25">
      <c r="A287" s="7" t="s">
        <v>308</v>
      </c>
      <c r="B287" s="8" t="s">
        <v>33</v>
      </c>
      <c r="C287" s="8" t="s">
        <v>309</v>
      </c>
      <c r="D287" s="8"/>
      <c r="E287" s="40">
        <f>E288+E294+E292+E290</f>
        <v>17824.3</v>
      </c>
      <c r="F287" s="40">
        <f>F288+F294+F292+F290</f>
        <v>16585.64</v>
      </c>
    </row>
    <row r="288" spans="1:6" s="3" customFormat="1" ht="31.5">
      <c r="A288" s="7" t="s">
        <v>919</v>
      </c>
      <c r="B288" s="8" t="s">
        <v>33</v>
      </c>
      <c r="C288" s="8" t="s">
        <v>672</v>
      </c>
      <c r="D288" s="8"/>
      <c r="E288" s="40">
        <f>E289</f>
        <v>5805.6</v>
      </c>
      <c r="F288" s="40">
        <f>F289</f>
        <v>4398.14</v>
      </c>
    </row>
    <row r="289" spans="1:6" s="3" customFormat="1" ht="15.75">
      <c r="A289" s="7" t="s">
        <v>620</v>
      </c>
      <c r="B289" s="8" t="s">
        <v>33</v>
      </c>
      <c r="C289" s="8" t="s">
        <v>672</v>
      </c>
      <c r="D289" s="8" t="s">
        <v>619</v>
      </c>
      <c r="E289" s="40">
        <v>5805.6</v>
      </c>
      <c r="F289" s="40">
        <v>4398.14</v>
      </c>
    </row>
    <row r="290" spans="1:6" s="3" customFormat="1" ht="31.5">
      <c r="A290" s="7" t="s">
        <v>921</v>
      </c>
      <c r="B290" s="8" t="s">
        <v>33</v>
      </c>
      <c r="C290" s="8" t="s">
        <v>221</v>
      </c>
      <c r="D290" s="8"/>
      <c r="E290" s="40">
        <f>E291</f>
        <v>6743.7</v>
      </c>
      <c r="F290" s="40">
        <f>F291</f>
        <v>6743.7</v>
      </c>
    </row>
    <row r="291" spans="1:6" s="3" customFormat="1" ht="15.75">
      <c r="A291" s="7" t="s">
        <v>620</v>
      </c>
      <c r="B291" s="8" t="s">
        <v>33</v>
      </c>
      <c r="C291" s="8" t="s">
        <v>221</v>
      </c>
      <c r="D291" s="8" t="s">
        <v>619</v>
      </c>
      <c r="E291" s="40">
        <v>6743.7</v>
      </c>
      <c r="F291" s="40">
        <v>6743.7</v>
      </c>
    </row>
    <row r="292" spans="1:6" s="3" customFormat="1" ht="31.5">
      <c r="A292" s="7" t="s">
        <v>666</v>
      </c>
      <c r="B292" s="8" t="s">
        <v>33</v>
      </c>
      <c r="C292" s="8" t="s">
        <v>922</v>
      </c>
      <c r="D292" s="8"/>
      <c r="E292" s="40">
        <f>E293</f>
        <v>4743.5</v>
      </c>
      <c r="F292" s="40">
        <f>F293</f>
        <v>4743.5</v>
      </c>
    </row>
    <row r="293" spans="1:6" s="3" customFormat="1" ht="15.75">
      <c r="A293" s="7" t="s">
        <v>620</v>
      </c>
      <c r="B293" s="8" t="s">
        <v>33</v>
      </c>
      <c r="C293" s="8" t="s">
        <v>922</v>
      </c>
      <c r="D293" s="8" t="s">
        <v>619</v>
      </c>
      <c r="E293" s="40">
        <v>4743.5</v>
      </c>
      <c r="F293" s="40">
        <v>4743.5</v>
      </c>
    </row>
    <row r="294" spans="1:6" s="3" customFormat="1" ht="31.5">
      <c r="A294" s="7" t="s">
        <v>671</v>
      </c>
      <c r="B294" s="8" t="s">
        <v>33</v>
      </c>
      <c r="C294" s="8" t="s">
        <v>920</v>
      </c>
      <c r="D294" s="8"/>
      <c r="E294" s="40">
        <f>E295</f>
        <v>531.5</v>
      </c>
      <c r="F294" s="40">
        <f>F295</f>
        <v>700.3</v>
      </c>
    </row>
    <row r="295" spans="1:6" s="3" customFormat="1" ht="15.75">
      <c r="A295" s="7" t="s">
        <v>620</v>
      </c>
      <c r="B295" s="8" t="s">
        <v>33</v>
      </c>
      <c r="C295" s="8" t="s">
        <v>920</v>
      </c>
      <c r="D295" s="8" t="s">
        <v>619</v>
      </c>
      <c r="E295" s="40">
        <v>531.5</v>
      </c>
      <c r="F295" s="40">
        <v>700.3</v>
      </c>
    </row>
    <row r="296" spans="1:6" s="3" customFormat="1" ht="15.75">
      <c r="A296" s="7" t="s">
        <v>541</v>
      </c>
      <c r="B296" s="8" t="s">
        <v>34</v>
      </c>
      <c r="C296" s="8"/>
      <c r="D296" s="35"/>
      <c r="E296" s="40">
        <f>E297+E315</f>
        <v>96221</v>
      </c>
      <c r="F296" s="40">
        <f>F297+F315</f>
        <v>98882.90000000001</v>
      </c>
    </row>
    <row r="297" spans="1:6" s="3" customFormat="1" ht="36" customHeight="1">
      <c r="A297" s="7" t="s">
        <v>132</v>
      </c>
      <c r="B297" s="8" t="s">
        <v>34</v>
      </c>
      <c r="C297" s="8" t="s">
        <v>85</v>
      </c>
      <c r="D297" s="35"/>
      <c r="E297" s="40">
        <f>E301+E310+E298</f>
        <v>77733.2</v>
      </c>
      <c r="F297" s="40">
        <f>F301+F310+F298</f>
        <v>80395.1</v>
      </c>
    </row>
    <row r="298" spans="1:6" s="3" customFormat="1" ht="31.5">
      <c r="A298" s="7" t="s">
        <v>381</v>
      </c>
      <c r="B298" s="8" t="s">
        <v>34</v>
      </c>
      <c r="C298" s="8" t="s">
        <v>248</v>
      </c>
      <c r="D298" s="35"/>
      <c r="E298" s="40">
        <f>E299</f>
        <v>2404.8</v>
      </c>
      <c r="F298" s="40">
        <f>F299</f>
        <v>2501.1</v>
      </c>
    </row>
    <row r="299" spans="1:6" s="3" customFormat="1" ht="41.25" customHeight="1">
      <c r="A299" s="7" t="s">
        <v>667</v>
      </c>
      <c r="B299" s="8" t="s">
        <v>34</v>
      </c>
      <c r="C299" s="8" t="s">
        <v>77</v>
      </c>
      <c r="D299" s="8"/>
      <c r="E299" s="40">
        <f>E300</f>
        <v>2404.8</v>
      </c>
      <c r="F299" s="40">
        <f>F300</f>
        <v>2501.1</v>
      </c>
    </row>
    <row r="300" spans="1:6" s="3" customFormat="1" ht="15.75">
      <c r="A300" s="7" t="s">
        <v>620</v>
      </c>
      <c r="B300" s="8" t="s">
        <v>34</v>
      </c>
      <c r="C300" s="8" t="s">
        <v>77</v>
      </c>
      <c r="D300" s="8" t="s">
        <v>619</v>
      </c>
      <c r="E300" s="40">
        <v>2404.8</v>
      </c>
      <c r="F300" s="40">
        <v>2501.1</v>
      </c>
    </row>
    <row r="301" spans="1:6" s="3" customFormat="1" ht="47.25">
      <c r="A301" s="7" t="s">
        <v>247</v>
      </c>
      <c r="B301" s="8" t="s">
        <v>34</v>
      </c>
      <c r="C301" s="8" t="s">
        <v>253</v>
      </c>
      <c r="D301" s="8"/>
      <c r="E301" s="40">
        <f>E302+E304+E306+E308</f>
        <v>32451.1</v>
      </c>
      <c r="F301" s="40">
        <f>F302+F304+F306+F308</f>
        <v>33302.2</v>
      </c>
    </row>
    <row r="302" spans="1:6" s="3" customFormat="1" ht="78.75">
      <c r="A302" s="7" t="s">
        <v>337</v>
      </c>
      <c r="B302" s="8" t="s">
        <v>34</v>
      </c>
      <c r="C302" s="8" t="s">
        <v>80</v>
      </c>
      <c r="D302" s="35"/>
      <c r="E302" s="40">
        <f>E303</f>
        <v>20378</v>
      </c>
      <c r="F302" s="40">
        <f>F303</f>
        <v>21193.1</v>
      </c>
    </row>
    <row r="303" spans="1:6" s="3" customFormat="1" ht="31.5">
      <c r="A303" s="7" t="s">
        <v>615</v>
      </c>
      <c r="B303" s="8" t="s">
        <v>34</v>
      </c>
      <c r="C303" s="8" t="s">
        <v>80</v>
      </c>
      <c r="D303" s="8" t="s">
        <v>616</v>
      </c>
      <c r="E303" s="40">
        <v>20378</v>
      </c>
      <c r="F303" s="40">
        <v>21193.1</v>
      </c>
    </row>
    <row r="304" spans="1:6" s="3" customFormat="1" ht="150" customHeight="1">
      <c r="A304" s="7" t="s">
        <v>338</v>
      </c>
      <c r="B304" s="8" t="s">
        <v>34</v>
      </c>
      <c r="C304" s="8" t="s">
        <v>83</v>
      </c>
      <c r="D304" s="8"/>
      <c r="E304" s="40">
        <f>E305</f>
        <v>280.8</v>
      </c>
      <c r="F304" s="40">
        <f>F305</f>
        <v>280.8</v>
      </c>
    </row>
    <row r="305" spans="1:6" s="3" customFormat="1" ht="15.75">
      <c r="A305" s="7" t="s">
        <v>620</v>
      </c>
      <c r="B305" s="8" t="s">
        <v>34</v>
      </c>
      <c r="C305" s="8" t="s">
        <v>83</v>
      </c>
      <c r="D305" s="8" t="s">
        <v>619</v>
      </c>
      <c r="E305" s="40">
        <v>280.8</v>
      </c>
      <c r="F305" s="40">
        <v>280.8</v>
      </c>
    </row>
    <row r="306" spans="1:6" s="3" customFormat="1" ht="63">
      <c r="A306" s="7" t="s">
        <v>664</v>
      </c>
      <c r="B306" s="8" t="s">
        <v>34</v>
      </c>
      <c r="C306" s="8" t="s">
        <v>81</v>
      </c>
      <c r="D306" s="8"/>
      <c r="E306" s="40">
        <f>E307</f>
        <v>10818.7</v>
      </c>
      <c r="F306" s="40">
        <f>F307</f>
        <v>10818.7</v>
      </c>
    </row>
    <row r="307" spans="1:6" s="3" customFormat="1" ht="31.5">
      <c r="A307" s="7" t="s">
        <v>615</v>
      </c>
      <c r="B307" s="8" t="s">
        <v>34</v>
      </c>
      <c r="C307" s="8" t="s">
        <v>81</v>
      </c>
      <c r="D307" s="8" t="s">
        <v>616</v>
      </c>
      <c r="E307" s="40">
        <v>10818.7</v>
      </c>
      <c r="F307" s="40">
        <v>10818.7</v>
      </c>
    </row>
    <row r="308" spans="1:6" s="3" customFormat="1" ht="78.75">
      <c r="A308" s="7" t="s">
        <v>665</v>
      </c>
      <c r="B308" s="8" t="s">
        <v>34</v>
      </c>
      <c r="C308" s="8" t="s">
        <v>82</v>
      </c>
      <c r="D308" s="8"/>
      <c r="E308" s="40">
        <f>E309</f>
        <v>973.6</v>
      </c>
      <c r="F308" s="40">
        <f>F309</f>
        <v>1009.6</v>
      </c>
    </row>
    <row r="309" spans="1:6" s="3" customFormat="1" ht="31.5">
      <c r="A309" s="7" t="s">
        <v>615</v>
      </c>
      <c r="B309" s="8" t="s">
        <v>34</v>
      </c>
      <c r="C309" s="8" t="s">
        <v>82</v>
      </c>
      <c r="D309" s="8" t="s">
        <v>619</v>
      </c>
      <c r="E309" s="40">
        <v>973.6</v>
      </c>
      <c r="F309" s="40">
        <v>1009.6</v>
      </c>
    </row>
    <row r="310" spans="1:6" s="3" customFormat="1" ht="47.25">
      <c r="A310" s="7" t="s">
        <v>249</v>
      </c>
      <c r="B310" s="8" t="s">
        <v>34</v>
      </c>
      <c r="C310" s="8" t="s">
        <v>255</v>
      </c>
      <c r="D310" s="8"/>
      <c r="E310" s="40">
        <f>E311+E313</f>
        <v>42877.299999999996</v>
      </c>
      <c r="F310" s="40">
        <f>F311+F313</f>
        <v>44591.8</v>
      </c>
    </row>
    <row r="311" spans="1:6" s="3" customFormat="1" ht="31.5">
      <c r="A311" s="7" t="s">
        <v>107</v>
      </c>
      <c r="B311" s="8" t="s">
        <v>34</v>
      </c>
      <c r="C311" s="8" t="s">
        <v>84</v>
      </c>
      <c r="D311" s="8"/>
      <c r="E311" s="40">
        <f>E312</f>
        <v>958.2</v>
      </c>
      <c r="F311" s="40">
        <f>F312</f>
        <v>996.5</v>
      </c>
    </row>
    <row r="312" spans="1:6" s="3" customFormat="1" ht="15.75">
      <c r="A312" s="7" t="s">
        <v>620</v>
      </c>
      <c r="B312" s="8" t="s">
        <v>34</v>
      </c>
      <c r="C312" s="8" t="s">
        <v>84</v>
      </c>
      <c r="D312" s="8" t="s">
        <v>619</v>
      </c>
      <c r="E312" s="40">
        <v>958.2</v>
      </c>
      <c r="F312" s="40">
        <v>996.5</v>
      </c>
    </row>
    <row r="313" spans="1:6" s="3" customFormat="1" ht="189">
      <c r="A313" s="7" t="s">
        <v>5</v>
      </c>
      <c r="B313" s="8" t="s">
        <v>34</v>
      </c>
      <c r="C313" s="8" t="s">
        <v>417</v>
      </c>
      <c r="D313" s="35"/>
      <c r="E313" s="40">
        <f>E314</f>
        <v>41919.1</v>
      </c>
      <c r="F313" s="40">
        <f>F314</f>
        <v>43595.3</v>
      </c>
    </row>
    <row r="314" spans="1:6" s="3" customFormat="1" ht="15.75">
      <c r="A314" s="7" t="s">
        <v>620</v>
      </c>
      <c r="B314" s="8" t="s">
        <v>34</v>
      </c>
      <c r="C314" s="8" t="s">
        <v>417</v>
      </c>
      <c r="D314" s="8" t="s">
        <v>619</v>
      </c>
      <c r="E314" s="40">
        <v>41919.1</v>
      </c>
      <c r="F314" s="40">
        <v>43595.3</v>
      </c>
    </row>
    <row r="315" spans="1:6" s="3" customFormat="1" ht="63">
      <c r="A315" s="7" t="s">
        <v>300</v>
      </c>
      <c r="B315" s="8" t="s">
        <v>34</v>
      </c>
      <c r="C315" s="8" t="s">
        <v>301</v>
      </c>
      <c r="D315" s="8"/>
      <c r="E315" s="40">
        <f>E316</f>
        <v>18487.800000000003</v>
      </c>
      <c r="F315" s="40">
        <f>F316</f>
        <v>18487.800000000003</v>
      </c>
    </row>
    <row r="316" spans="1:6" s="3" customFormat="1" ht="47.25">
      <c r="A316" s="7" t="s">
        <v>308</v>
      </c>
      <c r="B316" s="8" t="s">
        <v>34</v>
      </c>
      <c r="C316" s="8" t="s">
        <v>309</v>
      </c>
      <c r="D316" s="8"/>
      <c r="E316" s="40">
        <f>E321+E317+E319</f>
        <v>18487.800000000003</v>
      </c>
      <c r="F316" s="40">
        <f>F321+F317+F319</f>
        <v>18487.800000000003</v>
      </c>
    </row>
    <row r="317" spans="1:6" s="3" customFormat="1" ht="78.75">
      <c r="A317" s="7" t="s">
        <v>524</v>
      </c>
      <c r="B317" s="8" t="s">
        <v>34</v>
      </c>
      <c r="C317" s="8" t="s">
        <v>310</v>
      </c>
      <c r="D317" s="8"/>
      <c r="E317" s="40">
        <f>E318</f>
        <v>250</v>
      </c>
      <c r="F317" s="40">
        <f>F318</f>
        <v>250</v>
      </c>
    </row>
    <row r="318" spans="1:6" s="3" customFormat="1" ht="15.75">
      <c r="A318" s="7" t="s">
        <v>620</v>
      </c>
      <c r="B318" s="8" t="s">
        <v>34</v>
      </c>
      <c r="C318" s="8" t="s">
        <v>310</v>
      </c>
      <c r="D318" s="8" t="s">
        <v>619</v>
      </c>
      <c r="E318" s="40">
        <v>250</v>
      </c>
      <c r="F318" s="40">
        <v>250</v>
      </c>
    </row>
    <row r="319" spans="1:6" s="3" customFormat="1" ht="78.75">
      <c r="A319" s="7" t="s">
        <v>523</v>
      </c>
      <c r="B319" s="8" t="s">
        <v>34</v>
      </c>
      <c r="C319" s="8" t="s">
        <v>108</v>
      </c>
      <c r="D319" s="8"/>
      <c r="E319" s="40">
        <f>E320</f>
        <v>13722.7</v>
      </c>
      <c r="F319" s="40">
        <f>F320</f>
        <v>13722.7</v>
      </c>
    </row>
    <row r="320" spans="1:6" s="3" customFormat="1" ht="31.5">
      <c r="A320" s="7" t="s">
        <v>224</v>
      </c>
      <c r="B320" s="8" t="s">
        <v>34</v>
      </c>
      <c r="C320" s="8" t="s">
        <v>108</v>
      </c>
      <c r="D320" s="8" t="s">
        <v>622</v>
      </c>
      <c r="E320" s="40">
        <v>13722.7</v>
      </c>
      <c r="F320" s="40">
        <v>13722.7</v>
      </c>
    </row>
    <row r="321" spans="1:6" s="3" customFormat="1" ht="78.75">
      <c r="A321" s="7" t="s">
        <v>522</v>
      </c>
      <c r="B321" s="8" t="s">
        <v>34</v>
      </c>
      <c r="C321" s="8" t="s">
        <v>90</v>
      </c>
      <c r="D321" s="8"/>
      <c r="E321" s="40">
        <f>E322</f>
        <v>4515.1</v>
      </c>
      <c r="F321" s="40">
        <f>F322</f>
        <v>4515.1</v>
      </c>
    </row>
    <row r="322" spans="1:6" s="3" customFormat="1" ht="31.5">
      <c r="A322" s="7" t="s">
        <v>224</v>
      </c>
      <c r="B322" s="8" t="s">
        <v>34</v>
      </c>
      <c r="C322" s="8" t="s">
        <v>90</v>
      </c>
      <c r="D322" s="8" t="s">
        <v>622</v>
      </c>
      <c r="E322" s="40">
        <v>4515.1</v>
      </c>
      <c r="F322" s="40">
        <v>4515.1</v>
      </c>
    </row>
    <row r="323" spans="1:6" s="38" customFormat="1" ht="15.75">
      <c r="A323" s="4" t="s">
        <v>152</v>
      </c>
      <c r="B323" s="6" t="s">
        <v>35</v>
      </c>
      <c r="C323" s="6"/>
      <c r="D323" s="6"/>
      <c r="E323" s="39">
        <f>E324</f>
        <v>41045</v>
      </c>
      <c r="F323" s="39">
        <f>F324</f>
        <v>42541</v>
      </c>
    </row>
    <row r="324" spans="1:6" s="3" customFormat="1" ht="15.75">
      <c r="A324" s="7" t="s">
        <v>154</v>
      </c>
      <c r="B324" s="8" t="s">
        <v>153</v>
      </c>
      <c r="C324" s="8"/>
      <c r="D324" s="8"/>
      <c r="E324" s="40">
        <f>E325</f>
        <v>41045</v>
      </c>
      <c r="F324" s="40">
        <f>F325</f>
        <v>42541</v>
      </c>
    </row>
    <row r="325" spans="1:6" s="3" customFormat="1" ht="47.25">
      <c r="A325" s="7" t="s">
        <v>261</v>
      </c>
      <c r="B325" s="8" t="s">
        <v>153</v>
      </c>
      <c r="C325" s="8" t="s">
        <v>262</v>
      </c>
      <c r="D325" s="8"/>
      <c r="E325" s="40">
        <f>E326+E329</f>
        <v>41045</v>
      </c>
      <c r="F325" s="40">
        <f>F326+F329</f>
        <v>42541</v>
      </c>
    </row>
    <row r="326" spans="1:6" s="3" customFormat="1" ht="31.5">
      <c r="A326" s="7" t="s">
        <v>266</v>
      </c>
      <c r="B326" s="8" t="s">
        <v>153</v>
      </c>
      <c r="C326" s="8" t="s">
        <v>267</v>
      </c>
      <c r="D326" s="8"/>
      <c r="E326" s="40">
        <f>E327</f>
        <v>38545</v>
      </c>
      <c r="F326" s="40">
        <f>F327</f>
        <v>39941</v>
      </c>
    </row>
    <row r="327" spans="1:6" s="3" customFormat="1" ht="15.75">
      <c r="A327" s="7" t="s">
        <v>531</v>
      </c>
      <c r="B327" s="8" t="s">
        <v>153</v>
      </c>
      <c r="C327" s="8" t="s">
        <v>268</v>
      </c>
      <c r="D327" s="8"/>
      <c r="E327" s="40">
        <f>E328</f>
        <v>38545</v>
      </c>
      <c r="F327" s="40">
        <f>F328</f>
        <v>39941</v>
      </c>
    </row>
    <row r="328" spans="1:6" s="3" customFormat="1" ht="31.5">
      <c r="A328" s="7" t="s">
        <v>615</v>
      </c>
      <c r="B328" s="8" t="s">
        <v>153</v>
      </c>
      <c r="C328" s="8" t="s">
        <v>268</v>
      </c>
      <c r="D328" s="8" t="s">
        <v>616</v>
      </c>
      <c r="E328" s="40">
        <v>38545</v>
      </c>
      <c r="F328" s="40">
        <v>39941</v>
      </c>
    </row>
    <row r="329" spans="1:6" s="3" customFormat="1" ht="47.25">
      <c r="A329" s="7" t="s">
        <v>6</v>
      </c>
      <c r="B329" s="8" t="s">
        <v>153</v>
      </c>
      <c r="C329" s="8" t="s">
        <v>269</v>
      </c>
      <c r="D329" s="8"/>
      <c r="E329" s="40">
        <f>E330</f>
        <v>2500</v>
      </c>
      <c r="F329" s="40">
        <f>F330</f>
        <v>2600</v>
      </c>
    </row>
    <row r="330" spans="1:6" s="3" customFormat="1" ht="15.75">
      <c r="A330" s="7" t="s">
        <v>504</v>
      </c>
      <c r="B330" s="8" t="s">
        <v>153</v>
      </c>
      <c r="C330" s="8" t="s">
        <v>270</v>
      </c>
      <c r="D330" s="8"/>
      <c r="E330" s="40">
        <f>E331</f>
        <v>2500</v>
      </c>
      <c r="F330" s="40">
        <f>F331</f>
        <v>2600</v>
      </c>
    </row>
    <row r="331" spans="1:6" s="3" customFormat="1" ht="31.5">
      <c r="A331" s="7" t="s">
        <v>615</v>
      </c>
      <c r="B331" s="8" t="s">
        <v>153</v>
      </c>
      <c r="C331" s="8" t="s">
        <v>270</v>
      </c>
      <c r="D331" s="8" t="s">
        <v>616</v>
      </c>
      <c r="E331" s="40">
        <v>2500</v>
      </c>
      <c r="F331" s="40">
        <v>2600</v>
      </c>
    </row>
    <row r="332" spans="1:6" s="38" customFormat="1" ht="15.75">
      <c r="A332" s="4" t="s">
        <v>156</v>
      </c>
      <c r="B332" s="6" t="s">
        <v>155</v>
      </c>
      <c r="C332" s="6"/>
      <c r="D332" s="6"/>
      <c r="E332" s="39">
        <f>E333+E338</f>
        <v>4257</v>
      </c>
      <c r="F332" s="39">
        <f>F333+F338</f>
        <v>4420</v>
      </c>
    </row>
    <row r="333" spans="1:6" s="3" customFormat="1" ht="15.75">
      <c r="A333" s="7" t="s">
        <v>502</v>
      </c>
      <c r="B333" s="8" t="s">
        <v>157</v>
      </c>
      <c r="C333" s="8"/>
      <c r="D333" s="8"/>
      <c r="E333" s="40">
        <f aca="true" t="shared" si="17" ref="E333:F336">E334</f>
        <v>3350</v>
      </c>
      <c r="F333" s="40">
        <f t="shared" si="17"/>
        <v>3500</v>
      </c>
    </row>
    <row r="334" spans="1:6" s="3" customFormat="1" ht="31.5">
      <c r="A334" s="7" t="s">
        <v>2</v>
      </c>
      <c r="B334" s="8" t="s">
        <v>157</v>
      </c>
      <c r="C334" s="8" t="s">
        <v>275</v>
      </c>
      <c r="D334" s="8"/>
      <c r="E334" s="40">
        <f t="shared" si="17"/>
        <v>3350</v>
      </c>
      <c r="F334" s="40">
        <f t="shared" si="17"/>
        <v>3500</v>
      </c>
    </row>
    <row r="335" spans="1:6" s="3" customFormat="1" ht="31.5">
      <c r="A335" s="7" t="s">
        <v>68</v>
      </c>
      <c r="B335" s="8" t="s">
        <v>157</v>
      </c>
      <c r="C335" s="8" t="s">
        <v>283</v>
      </c>
      <c r="D335" s="8"/>
      <c r="E335" s="40">
        <f t="shared" si="17"/>
        <v>3350</v>
      </c>
      <c r="F335" s="40">
        <f t="shared" si="17"/>
        <v>3500</v>
      </c>
    </row>
    <row r="336" spans="1:6" s="3" customFormat="1" ht="15.75">
      <c r="A336" s="7" t="s">
        <v>613</v>
      </c>
      <c r="B336" s="8" t="s">
        <v>157</v>
      </c>
      <c r="C336" s="8" t="s">
        <v>284</v>
      </c>
      <c r="D336" s="8"/>
      <c r="E336" s="40">
        <f t="shared" si="17"/>
        <v>3350</v>
      </c>
      <c r="F336" s="40">
        <f t="shared" si="17"/>
        <v>3500</v>
      </c>
    </row>
    <row r="337" spans="1:6" s="3" customFormat="1" ht="31.5">
      <c r="A337" s="7" t="s">
        <v>638</v>
      </c>
      <c r="B337" s="8" t="s">
        <v>157</v>
      </c>
      <c r="C337" s="8" t="s">
        <v>284</v>
      </c>
      <c r="D337" s="8" t="s">
        <v>609</v>
      </c>
      <c r="E337" s="40">
        <v>3350</v>
      </c>
      <c r="F337" s="40">
        <v>3500</v>
      </c>
    </row>
    <row r="338" spans="1:6" s="3" customFormat="1" ht="15.75">
      <c r="A338" s="7" t="s">
        <v>495</v>
      </c>
      <c r="B338" s="8" t="s">
        <v>158</v>
      </c>
      <c r="C338" s="8"/>
      <c r="D338" s="8"/>
      <c r="E338" s="40">
        <f aca="true" t="shared" si="18" ref="E338:F341">E339</f>
        <v>907</v>
      </c>
      <c r="F338" s="40">
        <f t="shared" si="18"/>
        <v>920</v>
      </c>
    </row>
    <row r="339" spans="1:6" s="3" customFormat="1" ht="31.5">
      <c r="A339" s="7" t="s">
        <v>2</v>
      </c>
      <c r="B339" s="8" t="s">
        <v>158</v>
      </c>
      <c r="C339" s="8" t="s">
        <v>275</v>
      </c>
      <c r="D339" s="8"/>
      <c r="E339" s="40">
        <f t="shared" si="18"/>
        <v>907</v>
      </c>
      <c r="F339" s="40">
        <f t="shared" si="18"/>
        <v>920</v>
      </c>
    </row>
    <row r="340" spans="1:6" s="3" customFormat="1" ht="31.5">
      <c r="A340" s="7" t="s">
        <v>285</v>
      </c>
      <c r="B340" s="8" t="s">
        <v>158</v>
      </c>
      <c r="C340" s="8" t="s">
        <v>286</v>
      </c>
      <c r="D340" s="8"/>
      <c r="E340" s="40">
        <f t="shared" si="18"/>
        <v>907</v>
      </c>
      <c r="F340" s="40">
        <f t="shared" si="18"/>
        <v>920</v>
      </c>
    </row>
    <row r="341" spans="1:6" s="3" customFormat="1" ht="31.5">
      <c r="A341" s="7" t="s">
        <v>614</v>
      </c>
      <c r="B341" s="8" t="s">
        <v>158</v>
      </c>
      <c r="C341" s="8" t="s">
        <v>287</v>
      </c>
      <c r="D341" s="8"/>
      <c r="E341" s="40">
        <f t="shared" si="18"/>
        <v>907</v>
      </c>
      <c r="F341" s="40">
        <f t="shared" si="18"/>
        <v>920</v>
      </c>
    </row>
    <row r="342" spans="1:6" s="3" customFormat="1" ht="31.5">
      <c r="A342" s="7" t="s">
        <v>638</v>
      </c>
      <c r="B342" s="8" t="s">
        <v>158</v>
      </c>
      <c r="C342" s="8" t="s">
        <v>287</v>
      </c>
      <c r="D342" s="8" t="s">
        <v>609</v>
      </c>
      <c r="E342" s="40">
        <v>907</v>
      </c>
      <c r="F342" s="40">
        <v>920</v>
      </c>
    </row>
    <row r="343" spans="1:6" s="3" customFormat="1" ht="47.25">
      <c r="A343" s="4" t="s">
        <v>226</v>
      </c>
      <c r="B343" s="6" t="s">
        <v>159</v>
      </c>
      <c r="C343" s="8"/>
      <c r="D343" s="8"/>
      <c r="E343" s="39">
        <f>E344</f>
        <v>56516</v>
      </c>
      <c r="F343" s="39">
        <f>F344</f>
        <v>57549</v>
      </c>
    </row>
    <row r="344" spans="1:6" s="3" customFormat="1" ht="31.5">
      <c r="A344" s="7" t="s">
        <v>227</v>
      </c>
      <c r="B344" s="8" t="s">
        <v>165</v>
      </c>
      <c r="C344" s="8"/>
      <c r="D344" s="8"/>
      <c r="E344" s="40">
        <f aca="true" t="shared" si="19" ref="E344:F347">E345</f>
        <v>56516</v>
      </c>
      <c r="F344" s="40">
        <f t="shared" si="19"/>
        <v>57549</v>
      </c>
    </row>
    <row r="345" spans="1:6" s="3" customFormat="1" ht="47.25">
      <c r="A345" s="7" t="s">
        <v>133</v>
      </c>
      <c r="B345" s="8" t="s">
        <v>165</v>
      </c>
      <c r="C345" s="8" t="s">
        <v>256</v>
      </c>
      <c r="D345" s="8"/>
      <c r="E345" s="40">
        <f t="shared" si="19"/>
        <v>56516</v>
      </c>
      <c r="F345" s="40">
        <f t="shared" si="19"/>
        <v>57549</v>
      </c>
    </row>
    <row r="346" spans="1:6" s="3" customFormat="1" ht="78.75">
      <c r="A346" s="7" t="s">
        <v>257</v>
      </c>
      <c r="B346" s="8" t="s">
        <v>165</v>
      </c>
      <c r="C346" s="8" t="s">
        <v>260</v>
      </c>
      <c r="D346" s="8"/>
      <c r="E346" s="40">
        <f t="shared" si="19"/>
        <v>56516</v>
      </c>
      <c r="F346" s="40">
        <f t="shared" si="19"/>
        <v>57549</v>
      </c>
    </row>
    <row r="347" spans="1:6" s="3" customFormat="1" ht="15.75">
      <c r="A347" s="7" t="s">
        <v>631</v>
      </c>
      <c r="B347" s="8" t="s">
        <v>165</v>
      </c>
      <c r="C347" s="8" t="s">
        <v>412</v>
      </c>
      <c r="D347" s="8"/>
      <c r="E347" s="40">
        <f t="shared" si="19"/>
        <v>56516</v>
      </c>
      <c r="F347" s="40">
        <f t="shared" si="19"/>
        <v>57549</v>
      </c>
    </row>
    <row r="348" spans="1:6" s="3" customFormat="1" ht="15.75">
      <c r="A348" s="7" t="s">
        <v>466</v>
      </c>
      <c r="B348" s="8" t="s">
        <v>165</v>
      </c>
      <c r="C348" s="8" t="s">
        <v>412</v>
      </c>
      <c r="D348" s="8" t="s">
        <v>618</v>
      </c>
      <c r="E348" s="40">
        <v>56516</v>
      </c>
      <c r="F348" s="40">
        <v>57549</v>
      </c>
    </row>
    <row r="349" spans="1:6" s="3" customFormat="1" ht="15.75">
      <c r="A349" s="4" t="s">
        <v>678</v>
      </c>
      <c r="B349" s="6" t="s">
        <v>505</v>
      </c>
      <c r="C349" s="6" t="s">
        <v>91</v>
      </c>
      <c r="D349" s="6"/>
      <c r="E349" s="39">
        <f>E350</f>
        <v>16677</v>
      </c>
      <c r="F349" s="39">
        <f>F350</f>
        <v>34701</v>
      </c>
    </row>
    <row r="350" spans="1:6" s="64" customFormat="1" ht="15.75">
      <c r="A350" s="7" t="s">
        <v>146</v>
      </c>
      <c r="B350" s="8" t="s">
        <v>505</v>
      </c>
      <c r="C350" s="8" t="s">
        <v>91</v>
      </c>
      <c r="D350" s="8" t="s">
        <v>506</v>
      </c>
      <c r="E350" s="40">
        <v>16677</v>
      </c>
      <c r="F350" s="40">
        <v>34701</v>
      </c>
    </row>
    <row r="351" spans="1:7" s="38" customFormat="1" ht="15.75">
      <c r="A351" s="4" t="s">
        <v>498</v>
      </c>
      <c r="B351" s="45"/>
      <c r="C351" s="65"/>
      <c r="D351" s="45"/>
      <c r="E351" s="39">
        <f>E13+E75+E81+E93+E143+E175+E252+E279+E323+E332+E343+E349</f>
        <v>1710762.5</v>
      </c>
      <c r="F351" s="39">
        <f>F13+F75+F81+F93+F143+F175+F252+F279+F323+F332+F343+F349</f>
        <v>1767492.8399999999</v>
      </c>
      <c r="G351" s="66"/>
    </row>
    <row r="352" spans="1:6" s="71" customFormat="1" ht="15.75">
      <c r="A352" s="67"/>
      <c r="B352" s="68"/>
      <c r="C352" s="68"/>
      <c r="D352" s="69"/>
      <c r="E352" s="70"/>
      <c r="F352" s="70"/>
    </row>
    <row r="353" spans="1:6" s="5" customFormat="1" ht="15.75">
      <c r="A353" s="306" t="s">
        <v>435</v>
      </c>
      <c r="B353" s="306"/>
      <c r="C353" s="306"/>
      <c r="D353" s="306"/>
      <c r="E353" s="306"/>
      <c r="F353" s="306"/>
    </row>
    <row r="354" spans="2:7" ht="15.75">
      <c r="B354" s="58"/>
      <c r="C354" s="58"/>
      <c r="D354" s="59"/>
      <c r="E354" s="60"/>
      <c r="F354" s="60"/>
      <c r="G354" s="61"/>
    </row>
    <row r="355" spans="4:10" ht="15.75">
      <c r="D355" s="51"/>
      <c r="E355" s="51"/>
      <c r="F355" s="51"/>
      <c r="G355" s="58"/>
      <c r="H355" s="59"/>
      <c r="I355" s="60"/>
      <c r="J355" s="60"/>
    </row>
    <row r="356" spans="4:10" ht="15.75">
      <c r="D356" s="51"/>
      <c r="E356" s="72"/>
      <c r="F356" s="72"/>
      <c r="G356" s="58"/>
      <c r="H356" s="59"/>
      <c r="I356" s="60"/>
      <c r="J356" s="60"/>
    </row>
    <row r="357" spans="4:10" ht="15.75">
      <c r="D357" s="51"/>
      <c r="E357" s="51"/>
      <c r="F357" s="51"/>
      <c r="G357" s="58"/>
      <c r="H357" s="59"/>
      <c r="I357" s="60"/>
      <c r="J357" s="60"/>
    </row>
    <row r="358" spans="4:10" ht="15.75">
      <c r="D358" s="51"/>
      <c r="E358" s="51"/>
      <c r="F358" s="51"/>
      <c r="G358" s="58"/>
      <c r="H358" s="59"/>
      <c r="I358" s="60"/>
      <c r="J358" s="60"/>
    </row>
    <row r="359" spans="4:10" ht="15.75">
      <c r="D359" s="51"/>
      <c r="E359" s="51"/>
      <c r="F359" s="51"/>
      <c r="G359" s="58"/>
      <c r="H359" s="59"/>
      <c r="I359" s="60"/>
      <c r="J359" s="60"/>
    </row>
    <row r="360" spans="4:10" ht="15.75">
      <c r="D360" s="51"/>
      <c r="E360" s="51"/>
      <c r="F360" s="51"/>
      <c r="G360" s="58"/>
      <c r="H360" s="59"/>
      <c r="I360" s="60"/>
      <c r="J360" s="60"/>
    </row>
    <row r="361" spans="4:10" ht="15.75">
      <c r="D361" s="51"/>
      <c r="E361" s="51"/>
      <c r="F361" s="51"/>
      <c r="G361" s="58"/>
      <c r="H361" s="59"/>
      <c r="I361" s="60"/>
      <c r="J361" s="60"/>
    </row>
    <row r="362" spans="4:10" ht="15.75">
      <c r="D362" s="51"/>
      <c r="E362" s="51"/>
      <c r="F362" s="51"/>
      <c r="G362" s="58"/>
      <c r="H362" s="59"/>
      <c r="I362" s="60"/>
      <c r="J362" s="60"/>
    </row>
    <row r="363" spans="4:10" ht="15.75">
      <c r="D363" s="51"/>
      <c r="E363" s="51"/>
      <c r="F363" s="51"/>
      <c r="G363" s="58"/>
      <c r="H363" s="59"/>
      <c r="I363" s="60"/>
      <c r="J363" s="60"/>
    </row>
    <row r="364" spans="4:10" ht="15.75">
      <c r="D364" s="51"/>
      <c r="E364" s="51"/>
      <c r="F364" s="51"/>
      <c r="H364" s="11"/>
      <c r="I364" s="60"/>
      <c r="J364" s="60"/>
    </row>
    <row r="365" spans="4:10" ht="15.75">
      <c r="D365" s="51"/>
      <c r="E365" s="51"/>
      <c r="F365" s="51"/>
      <c r="H365" s="11"/>
      <c r="I365" s="60"/>
      <c r="J365" s="60"/>
    </row>
    <row r="366" spans="4:10" ht="15.75">
      <c r="D366" s="51"/>
      <c r="E366" s="51"/>
      <c r="F366" s="51"/>
      <c r="H366" s="11"/>
      <c r="I366" s="60"/>
      <c r="J366" s="60"/>
    </row>
    <row r="367" spans="4:10" ht="15.75">
      <c r="D367" s="51"/>
      <c r="E367" s="51"/>
      <c r="F367" s="51"/>
      <c r="H367" s="11"/>
      <c r="I367" s="60"/>
      <c r="J367" s="60"/>
    </row>
    <row r="368" spans="4:10" ht="15.75">
      <c r="D368" s="51"/>
      <c r="E368" s="51"/>
      <c r="F368" s="51"/>
      <c r="H368" s="11"/>
      <c r="I368" s="60"/>
      <c r="J368" s="60"/>
    </row>
    <row r="369" spans="4:10" ht="15.75">
      <c r="D369" s="51"/>
      <c r="E369" s="51"/>
      <c r="F369" s="51"/>
      <c r="H369" s="11"/>
      <c r="I369" s="60"/>
      <c r="J369" s="60"/>
    </row>
    <row r="370" spans="4:10" ht="15.75">
      <c r="D370" s="51"/>
      <c r="E370" s="51"/>
      <c r="F370" s="51"/>
      <c r="H370" s="11"/>
      <c r="I370" s="60"/>
      <c r="J370" s="60"/>
    </row>
    <row r="371" spans="4:10" ht="15.75">
      <c r="D371" s="51"/>
      <c r="E371" s="51"/>
      <c r="F371" s="51"/>
      <c r="H371" s="11"/>
      <c r="I371" s="60"/>
      <c r="J371" s="60"/>
    </row>
    <row r="372" spans="4:10" ht="15.75">
      <c r="D372" s="51"/>
      <c r="E372" s="51"/>
      <c r="F372" s="51"/>
      <c r="H372" s="11"/>
      <c r="I372" s="60"/>
      <c r="J372" s="60"/>
    </row>
    <row r="373" spans="4:10" ht="15.75">
      <c r="D373" s="51"/>
      <c r="E373" s="51"/>
      <c r="F373" s="51"/>
      <c r="H373" s="11"/>
      <c r="I373" s="60"/>
      <c r="J373" s="60"/>
    </row>
    <row r="374" spans="4:10" ht="15.75">
      <c r="D374" s="51"/>
      <c r="E374" s="51"/>
      <c r="F374" s="51"/>
      <c r="H374" s="11"/>
      <c r="I374" s="60"/>
      <c r="J374" s="60"/>
    </row>
    <row r="375" spans="4:10" ht="15.75">
      <c r="D375" s="51"/>
      <c r="E375" s="51"/>
      <c r="F375" s="51"/>
      <c r="H375" s="11"/>
      <c r="I375" s="60"/>
      <c r="J375" s="60"/>
    </row>
    <row r="376" spans="4:10" ht="15.75">
      <c r="D376" s="51"/>
      <c r="E376" s="51"/>
      <c r="F376" s="51"/>
      <c r="H376" s="11"/>
      <c r="I376" s="60"/>
      <c r="J376" s="60"/>
    </row>
    <row r="377" spans="4:10" ht="15.75">
      <c r="D377" s="51"/>
      <c r="E377" s="51"/>
      <c r="F377" s="51"/>
      <c r="H377" s="11"/>
      <c r="I377" s="60"/>
      <c r="J377" s="60"/>
    </row>
    <row r="378" spans="4:10" ht="15.75">
      <c r="D378" s="51"/>
      <c r="E378" s="51"/>
      <c r="F378" s="51"/>
      <c r="H378" s="11"/>
      <c r="I378" s="60"/>
      <c r="J378" s="60"/>
    </row>
    <row r="379" spans="4:10" ht="15.75">
      <c r="D379" s="51"/>
      <c r="E379" s="51"/>
      <c r="F379" s="51"/>
      <c r="H379" s="11"/>
      <c r="I379" s="60"/>
      <c r="J379" s="60"/>
    </row>
    <row r="380" spans="4:10" ht="15.75">
      <c r="D380" s="51"/>
      <c r="E380" s="51"/>
      <c r="F380" s="51"/>
      <c r="H380" s="11"/>
      <c r="I380" s="60"/>
      <c r="J380" s="60"/>
    </row>
    <row r="381" spans="4:10" ht="15.75">
      <c r="D381" s="51"/>
      <c r="E381" s="51"/>
      <c r="F381" s="51"/>
      <c r="H381" s="11"/>
      <c r="I381" s="60"/>
      <c r="J381" s="60"/>
    </row>
    <row r="382" spans="4:10" ht="15.75">
      <c r="D382" s="51"/>
      <c r="E382" s="51"/>
      <c r="F382" s="51"/>
      <c r="H382" s="11"/>
      <c r="I382" s="60"/>
      <c r="J382" s="60"/>
    </row>
    <row r="383" spans="4:10" ht="15.75">
      <c r="D383" s="51"/>
      <c r="E383" s="51"/>
      <c r="F383" s="51"/>
      <c r="H383" s="11"/>
      <c r="I383" s="60"/>
      <c r="J383" s="60"/>
    </row>
    <row r="384" spans="4:10" ht="15.75">
      <c r="D384" s="51"/>
      <c r="E384" s="51"/>
      <c r="F384" s="51"/>
      <c r="H384" s="11"/>
      <c r="I384" s="60"/>
      <c r="J384" s="60"/>
    </row>
    <row r="385" spans="4:10" ht="15.75">
      <c r="D385" s="51"/>
      <c r="E385" s="51"/>
      <c r="F385" s="51"/>
      <c r="H385" s="11"/>
      <c r="I385" s="60"/>
      <c r="J385" s="60"/>
    </row>
    <row r="386" spans="4:10" ht="15.75">
      <c r="D386" s="51"/>
      <c r="E386" s="51"/>
      <c r="F386" s="51"/>
      <c r="H386" s="11"/>
      <c r="I386" s="60"/>
      <c r="J386" s="60"/>
    </row>
    <row r="387" spans="4:10" ht="15.75">
      <c r="D387" s="51"/>
      <c r="E387" s="51"/>
      <c r="F387" s="51"/>
      <c r="H387" s="11"/>
      <c r="I387" s="60"/>
      <c r="J387" s="60"/>
    </row>
    <row r="388" spans="5:6" ht="15.75">
      <c r="E388" s="60"/>
      <c r="F388" s="60"/>
    </row>
    <row r="389" spans="5:6" ht="15.75">
      <c r="E389" s="60"/>
      <c r="F389" s="60"/>
    </row>
    <row r="390" spans="5:6" ht="15.75">
      <c r="E390" s="60"/>
      <c r="F390" s="60"/>
    </row>
    <row r="391" spans="5:6" ht="15.75">
      <c r="E391" s="60"/>
      <c r="F391" s="60"/>
    </row>
    <row r="392" spans="5:6" ht="15.75">
      <c r="E392" s="60"/>
      <c r="F392" s="60"/>
    </row>
    <row r="393" spans="5:6" ht="15.75">
      <c r="E393" s="60"/>
      <c r="F393" s="60"/>
    </row>
    <row r="394" spans="5:6" ht="15.75">
      <c r="E394" s="60"/>
      <c r="F394" s="60"/>
    </row>
    <row r="395" spans="5:6" ht="15.75">
      <c r="E395" s="60"/>
      <c r="F395" s="60"/>
    </row>
    <row r="396" spans="5:6" ht="15.75">
      <c r="E396" s="60"/>
      <c r="F396" s="60"/>
    </row>
    <row r="397" spans="5:6" ht="15.75">
      <c r="E397" s="60"/>
      <c r="F397" s="60"/>
    </row>
    <row r="398" spans="5:6" ht="15.75">
      <c r="E398" s="60"/>
      <c r="F398" s="60"/>
    </row>
    <row r="399" spans="5:6" ht="15.75">
      <c r="E399" s="60"/>
      <c r="F399" s="60"/>
    </row>
    <row r="400" spans="5:6" ht="15.75">
      <c r="E400" s="60"/>
      <c r="F400" s="60"/>
    </row>
    <row r="401" spans="5:6" ht="15.75">
      <c r="E401" s="60"/>
      <c r="F401" s="60"/>
    </row>
    <row r="402" spans="5:6" ht="15.75">
      <c r="E402" s="60"/>
      <c r="F402" s="60"/>
    </row>
    <row r="403" spans="5:6" ht="15.75">
      <c r="E403" s="60"/>
      <c r="F403" s="60"/>
    </row>
    <row r="404" spans="5:6" ht="15.75">
      <c r="E404" s="60"/>
      <c r="F404" s="60"/>
    </row>
    <row r="405" spans="5:6" ht="15.75">
      <c r="E405" s="60"/>
      <c r="F405" s="60"/>
    </row>
    <row r="406" spans="5:6" ht="15.75">
      <c r="E406" s="60"/>
      <c r="F406" s="60"/>
    </row>
    <row r="407" spans="5:6" ht="15.75">
      <c r="E407" s="60"/>
      <c r="F407" s="60"/>
    </row>
    <row r="408" spans="5:6" ht="15.75">
      <c r="E408" s="60"/>
      <c r="F408" s="60"/>
    </row>
    <row r="409" spans="5:6" ht="15.75">
      <c r="E409" s="60"/>
      <c r="F409" s="60"/>
    </row>
    <row r="410" spans="5:6" ht="15.75">
      <c r="E410" s="60"/>
      <c r="F410" s="60"/>
    </row>
    <row r="411" spans="5:6" ht="15.75">
      <c r="E411" s="60"/>
      <c r="F411" s="60"/>
    </row>
    <row r="412" spans="5:6" ht="15.75">
      <c r="E412" s="60"/>
      <c r="F412" s="60"/>
    </row>
    <row r="413" spans="5:6" ht="15.75">
      <c r="E413" s="60"/>
      <c r="F413" s="60"/>
    </row>
    <row r="414" spans="5:6" ht="15.75">
      <c r="E414" s="60"/>
      <c r="F414" s="60"/>
    </row>
    <row r="415" spans="5:6" ht="15.75">
      <c r="E415" s="60"/>
      <c r="F415" s="60"/>
    </row>
    <row r="416" spans="5:6" ht="15.75">
      <c r="E416" s="60"/>
      <c r="F416" s="60"/>
    </row>
    <row r="417" spans="5:6" ht="15.75">
      <c r="E417" s="60"/>
      <c r="F417" s="60"/>
    </row>
    <row r="418" spans="5:6" ht="15.75">
      <c r="E418" s="60"/>
      <c r="F418" s="60"/>
    </row>
    <row r="419" spans="5:6" ht="15.75">
      <c r="E419" s="60"/>
      <c r="F419" s="60"/>
    </row>
    <row r="420" spans="5:6" ht="15.75">
      <c r="E420" s="60"/>
      <c r="F420" s="60"/>
    </row>
    <row r="421" spans="5:6" ht="15.75">
      <c r="E421" s="60"/>
      <c r="F421" s="60"/>
    </row>
    <row r="422" spans="5:6" ht="15.75">
      <c r="E422" s="60"/>
      <c r="F422" s="60"/>
    </row>
    <row r="423" spans="5:6" ht="15.75">
      <c r="E423" s="60"/>
      <c r="F423" s="60"/>
    </row>
    <row r="424" spans="5:6" ht="15.75">
      <c r="E424" s="60"/>
      <c r="F424" s="60"/>
    </row>
    <row r="425" spans="5:6" ht="15.75">
      <c r="E425" s="60"/>
      <c r="F425" s="60"/>
    </row>
    <row r="426" spans="5:6" ht="15.75">
      <c r="E426" s="60"/>
      <c r="F426" s="60"/>
    </row>
    <row r="427" spans="5:6" ht="15.75">
      <c r="E427" s="60"/>
      <c r="F427" s="60"/>
    </row>
    <row r="428" spans="5:6" ht="15.75">
      <c r="E428" s="60"/>
      <c r="F428" s="60"/>
    </row>
    <row r="429" spans="5:6" ht="15.75">
      <c r="E429" s="60"/>
      <c r="F429" s="60"/>
    </row>
    <row r="430" spans="5:6" ht="15.75">
      <c r="E430" s="60"/>
      <c r="F430" s="60"/>
    </row>
    <row r="431" spans="5:6" ht="15.75">
      <c r="E431" s="60"/>
      <c r="F431" s="60"/>
    </row>
    <row r="432" spans="5:6" ht="15.75">
      <c r="E432" s="60"/>
      <c r="F432" s="60"/>
    </row>
    <row r="433" spans="5:6" ht="15.75">
      <c r="E433" s="60"/>
      <c r="F433" s="60"/>
    </row>
    <row r="434" spans="5:6" ht="15.75">
      <c r="E434" s="60"/>
      <c r="F434" s="60"/>
    </row>
    <row r="435" spans="5:6" ht="15.75">
      <c r="E435" s="60"/>
      <c r="F435" s="60"/>
    </row>
    <row r="436" spans="5:6" ht="15.75">
      <c r="E436" s="60"/>
      <c r="F436" s="60"/>
    </row>
    <row r="437" spans="5:6" ht="15.75">
      <c r="E437" s="60"/>
      <c r="F437" s="60"/>
    </row>
    <row r="438" spans="5:6" ht="15.75">
      <c r="E438" s="60"/>
      <c r="F438" s="60"/>
    </row>
    <row r="439" spans="5:6" ht="15.75">
      <c r="E439" s="60"/>
      <c r="F439" s="60"/>
    </row>
    <row r="440" spans="5:6" ht="15.75">
      <c r="E440" s="60"/>
      <c r="F440" s="60"/>
    </row>
    <row r="441" spans="5:6" ht="15.75">
      <c r="E441" s="60"/>
      <c r="F441" s="60"/>
    </row>
    <row r="442" spans="5:6" ht="15.75">
      <c r="E442" s="60"/>
      <c r="F442" s="60"/>
    </row>
    <row r="443" spans="5:6" ht="15.75">
      <c r="E443" s="60"/>
      <c r="F443" s="60"/>
    </row>
    <row r="444" spans="5:6" ht="15.75">
      <c r="E444" s="60"/>
      <c r="F444" s="60"/>
    </row>
    <row r="445" spans="5:6" ht="15.75">
      <c r="E445" s="60"/>
      <c r="F445" s="60"/>
    </row>
    <row r="446" spans="5:6" ht="15.75">
      <c r="E446" s="60"/>
      <c r="F446" s="60"/>
    </row>
    <row r="447" spans="5:6" ht="15.75">
      <c r="E447" s="60"/>
      <c r="F447" s="60"/>
    </row>
    <row r="448" spans="5:6" ht="15.75">
      <c r="E448" s="60"/>
      <c r="F448" s="60"/>
    </row>
    <row r="449" spans="5:6" ht="15.75">
      <c r="E449" s="60"/>
      <c r="F449" s="60"/>
    </row>
    <row r="450" spans="5:6" ht="15.75">
      <c r="E450" s="60"/>
      <c r="F450" s="60"/>
    </row>
    <row r="451" spans="5:6" ht="15.75">
      <c r="E451" s="60"/>
      <c r="F451" s="60"/>
    </row>
    <row r="452" spans="5:6" ht="15.75">
      <c r="E452" s="60"/>
      <c r="F452" s="60"/>
    </row>
    <row r="453" spans="5:6" ht="15.75">
      <c r="E453" s="60"/>
      <c r="F453" s="60"/>
    </row>
    <row r="454" spans="5:6" ht="15.75">
      <c r="E454" s="60"/>
      <c r="F454" s="60"/>
    </row>
    <row r="455" spans="5:6" ht="15.75">
      <c r="E455" s="60"/>
      <c r="F455" s="60"/>
    </row>
    <row r="456" spans="5:6" ht="15.75">
      <c r="E456" s="60"/>
      <c r="F456" s="60"/>
    </row>
    <row r="457" spans="5:6" ht="15.75">
      <c r="E457" s="60"/>
      <c r="F457" s="60"/>
    </row>
    <row r="458" spans="5:6" ht="15.75">
      <c r="E458" s="60"/>
      <c r="F458" s="60"/>
    </row>
    <row r="459" spans="5:6" ht="15.75">
      <c r="E459" s="60"/>
      <c r="F459" s="60"/>
    </row>
    <row r="460" spans="5:6" ht="15.75">
      <c r="E460" s="60"/>
      <c r="F460" s="60"/>
    </row>
    <row r="461" spans="5:6" ht="15.75">
      <c r="E461" s="60"/>
      <c r="F461" s="60"/>
    </row>
    <row r="462" spans="5:6" ht="15.75">
      <c r="E462" s="60"/>
      <c r="F462" s="60"/>
    </row>
    <row r="463" spans="5:6" ht="15.75">
      <c r="E463" s="60"/>
      <c r="F463" s="60"/>
    </row>
    <row r="464" spans="5:6" ht="15.75">
      <c r="E464" s="60"/>
      <c r="F464" s="60"/>
    </row>
    <row r="465" spans="5:6" ht="15.75">
      <c r="E465" s="60"/>
      <c r="F465" s="60"/>
    </row>
    <row r="466" spans="5:6" ht="15.75">
      <c r="E466" s="60"/>
      <c r="F466" s="60"/>
    </row>
    <row r="467" spans="5:6" ht="15.75">
      <c r="E467" s="60"/>
      <c r="F467" s="60"/>
    </row>
    <row r="468" spans="5:6" ht="15.75">
      <c r="E468" s="60"/>
      <c r="F468" s="60"/>
    </row>
    <row r="469" spans="5:6" ht="15.75">
      <c r="E469" s="60"/>
      <c r="F469" s="60"/>
    </row>
    <row r="470" spans="5:6" ht="15.75">
      <c r="E470" s="60"/>
      <c r="F470" s="60"/>
    </row>
    <row r="471" spans="5:6" ht="15.75">
      <c r="E471" s="60"/>
      <c r="F471" s="60"/>
    </row>
    <row r="472" spans="5:6" ht="15.75">
      <c r="E472" s="60"/>
      <c r="F472" s="60"/>
    </row>
    <row r="473" spans="5:6" ht="15.75">
      <c r="E473" s="60"/>
      <c r="F473" s="60"/>
    </row>
    <row r="474" spans="5:6" ht="15.75">
      <c r="E474" s="60"/>
      <c r="F474" s="60"/>
    </row>
    <row r="475" spans="5:6" ht="15.75">
      <c r="E475" s="60"/>
      <c r="F475" s="60"/>
    </row>
    <row r="476" spans="5:6" ht="15.75">
      <c r="E476" s="60"/>
      <c r="F476" s="60"/>
    </row>
    <row r="477" spans="5:6" ht="15.75">
      <c r="E477" s="60"/>
      <c r="F477" s="60"/>
    </row>
    <row r="478" spans="5:6" ht="15.75">
      <c r="E478" s="60"/>
      <c r="F478" s="60"/>
    </row>
    <row r="479" spans="5:6" ht="15.75">
      <c r="E479" s="60"/>
      <c r="F479" s="60"/>
    </row>
    <row r="480" spans="5:6" ht="15.75">
      <c r="E480" s="60"/>
      <c r="F480" s="60"/>
    </row>
    <row r="481" spans="5:6" ht="15.75">
      <c r="E481" s="60"/>
      <c r="F481" s="60"/>
    </row>
    <row r="482" spans="5:6" ht="15.75">
      <c r="E482" s="60"/>
      <c r="F482" s="60"/>
    </row>
    <row r="483" spans="5:6" ht="15.75">
      <c r="E483" s="60"/>
      <c r="F483" s="60"/>
    </row>
    <row r="484" spans="5:6" ht="15.75">
      <c r="E484" s="60"/>
      <c r="F484" s="60"/>
    </row>
    <row r="485" spans="5:6" ht="15.75">
      <c r="E485" s="60"/>
      <c r="F485" s="60"/>
    </row>
    <row r="486" spans="5:6" ht="15.75">
      <c r="E486" s="60"/>
      <c r="F486" s="60"/>
    </row>
    <row r="487" spans="5:6" ht="15.75">
      <c r="E487" s="60"/>
      <c r="F487" s="60"/>
    </row>
    <row r="488" spans="5:6" ht="15.75">
      <c r="E488" s="60"/>
      <c r="F488" s="60"/>
    </row>
    <row r="489" spans="5:6" ht="15.75">
      <c r="E489" s="60"/>
      <c r="F489" s="60"/>
    </row>
    <row r="490" spans="5:6" ht="15.75">
      <c r="E490" s="60"/>
      <c r="F490" s="60"/>
    </row>
    <row r="491" spans="5:6" ht="15.75">
      <c r="E491" s="60"/>
      <c r="F491" s="60"/>
    </row>
    <row r="492" spans="5:6" ht="15.75">
      <c r="E492" s="60"/>
      <c r="F492" s="60"/>
    </row>
    <row r="493" spans="5:6" ht="15.75">
      <c r="E493" s="60"/>
      <c r="F493" s="60"/>
    </row>
    <row r="494" spans="5:6" ht="15.75">
      <c r="E494" s="60"/>
      <c r="F494" s="60"/>
    </row>
    <row r="495" spans="5:6" ht="15.75">
      <c r="E495" s="60"/>
      <c r="F495" s="60"/>
    </row>
    <row r="496" spans="5:6" ht="15.75">
      <c r="E496" s="60"/>
      <c r="F496" s="60"/>
    </row>
    <row r="497" spans="5:6" ht="15.75">
      <c r="E497" s="60"/>
      <c r="F497" s="60"/>
    </row>
    <row r="498" spans="5:6" ht="15.75">
      <c r="E498" s="60"/>
      <c r="F498" s="60"/>
    </row>
    <row r="499" spans="5:6" ht="15.75">
      <c r="E499" s="60"/>
      <c r="F499" s="60"/>
    </row>
    <row r="500" spans="5:6" ht="15.75">
      <c r="E500" s="60"/>
      <c r="F500" s="60"/>
    </row>
    <row r="501" spans="5:6" ht="15.75">
      <c r="E501" s="60"/>
      <c r="F501" s="60"/>
    </row>
    <row r="502" spans="5:6" ht="15.75">
      <c r="E502" s="60"/>
      <c r="F502" s="60"/>
    </row>
    <row r="503" spans="5:6" ht="15.75">
      <c r="E503" s="60"/>
      <c r="F503" s="60"/>
    </row>
    <row r="504" spans="5:6" ht="15.75">
      <c r="E504" s="60"/>
      <c r="F504" s="60"/>
    </row>
    <row r="505" spans="5:6" ht="15.75">
      <c r="E505" s="60"/>
      <c r="F505" s="60"/>
    </row>
    <row r="506" spans="5:6" ht="15.75">
      <c r="E506" s="60"/>
      <c r="F506" s="60"/>
    </row>
    <row r="507" spans="5:6" ht="15.75">
      <c r="E507" s="60"/>
      <c r="F507" s="60"/>
    </row>
    <row r="508" spans="5:6" ht="15.75">
      <c r="E508" s="60"/>
      <c r="F508" s="60"/>
    </row>
    <row r="509" spans="5:6" ht="15.75">
      <c r="E509" s="60"/>
      <c r="F509" s="60"/>
    </row>
    <row r="510" spans="5:6" ht="15.75">
      <c r="E510" s="60"/>
      <c r="F510" s="60"/>
    </row>
    <row r="511" spans="5:6" ht="15.75">
      <c r="E511" s="60"/>
      <c r="F511" s="60"/>
    </row>
    <row r="512" spans="5:6" ht="15.75">
      <c r="E512" s="60"/>
      <c r="F512" s="60"/>
    </row>
    <row r="513" spans="5:6" ht="15.75">
      <c r="E513" s="60"/>
      <c r="F513" s="60"/>
    </row>
    <row r="514" spans="5:6" ht="15.75">
      <c r="E514" s="60"/>
      <c r="F514" s="60"/>
    </row>
    <row r="515" spans="5:6" ht="15.75">
      <c r="E515" s="60"/>
      <c r="F515" s="60"/>
    </row>
    <row r="516" spans="5:6" ht="15.75">
      <c r="E516" s="60"/>
      <c r="F516" s="60"/>
    </row>
    <row r="517" spans="5:6" ht="15.75">
      <c r="E517" s="60"/>
      <c r="F517" s="60"/>
    </row>
    <row r="518" spans="5:6" ht="15.75">
      <c r="E518" s="60"/>
      <c r="F518" s="60"/>
    </row>
    <row r="519" spans="5:6" ht="15.75">
      <c r="E519" s="60"/>
      <c r="F519" s="60"/>
    </row>
    <row r="520" spans="5:6" ht="15.75">
      <c r="E520" s="60"/>
      <c r="F520" s="60"/>
    </row>
    <row r="521" spans="5:6" ht="15.75">
      <c r="E521" s="60"/>
      <c r="F521" s="60"/>
    </row>
    <row r="522" spans="5:6" ht="15.75">
      <c r="E522" s="60"/>
      <c r="F522" s="60"/>
    </row>
    <row r="523" spans="5:6" ht="15.75">
      <c r="E523" s="60"/>
      <c r="F523" s="60"/>
    </row>
    <row r="524" spans="5:6" ht="15.75">
      <c r="E524" s="60"/>
      <c r="F524" s="60"/>
    </row>
    <row r="525" spans="5:6" ht="15.75">
      <c r="E525" s="60"/>
      <c r="F525" s="60"/>
    </row>
    <row r="526" spans="5:6" ht="15.75">
      <c r="E526" s="60"/>
      <c r="F526" s="60"/>
    </row>
    <row r="527" spans="5:6" ht="15.75">
      <c r="E527" s="60"/>
      <c r="F527" s="60"/>
    </row>
    <row r="528" spans="5:6" ht="15.75">
      <c r="E528" s="60"/>
      <c r="F528" s="60"/>
    </row>
    <row r="529" spans="5:6" ht="15.75">
      <c r="E529" s="60"/>
      <c r="F529" s="60"/>
    </row>
    <row r="530" spans="5:6" ht="15.75">
      <c r="E530" s="60"/>
      <c r="F530" s="60"/>
    </row>
    <row r="531" spans="5:6" ht="15.75">
      <c r="E531" s="60"/>
      <c r="F531" s="60"/>
    </row>
    <row r="532" spans="5:6" ht="15.75">
      <c r="E532" s="60"/>
      <c r="F532" s="60"/>
    </row>
    <row r="533" spans="5:6" ht="15.75">
      <c r="E533" s="60"/>
      <c r="F533" s="60"/>
    </row>
    <row r="534" spans="5:6" ht="15.75">
      <c r="E534" s="60"/>
      <c r="F534" s="60"/>
    </row>
    <row r="535" spans="5:6" ht="15.75">
      <c r="E535" s="60"/>
      <c r="F535" s="60"/>
    </row>
    <row r="536" spans="5:6" ht="15.75">
      <c r="E536" s="60"/>
      <c r="F536" s="60"/>
    </row>
    <row r="537" spans="5:6" ht="15.75">
      <c r="E537" s="60"/>
      <c r="F537" s="60"/>
    </row>
    <row r="538" spans="5:6" ht="15.75">
      <c r="E538" s="60"/>
      <c r="F538" s="60"/>
    </row>
    <row r="539" spans="5:6" ht="15.75">
      <c r="E539" s="60"/>
      <c r="F539" s="60"/>
    </row>
    <row r="540" spans="5:6" ht="15.75">
      <c r="E540" s="60"/>
      <c r="F540" s="60"/>
    </row>
    <row r="541" spans="5:6" ht="15.75">
      <c r="E541" s="60"/>
      <c r="F541" s="60"/>
    </row>
    <row r="542" spans="5:6" ht="15.75">
      <c r="E542" s="60"/>
      <c r="F542" s="60"/>
    </row>
    <row r="543" spans="5:6" ht="15.75">
      <c r="E543" s="60"/>
      <c r="F543" s="60"/>
    </row>
    <row r="544" spans="5:6" ht="15.75">
      <c r="E544" s="60"/>
      <c r="F544" s="60"/>
    </row>
    <row r="545" spans="5:6" ht="15.75">
      <c r="E545" s="60"/>
      <c r="F545" s="60"/>
    </row>
    <row r="546" spans="5:6" ht="15.75">
      <c r="E546" s="60"/>
      <c r="F546" s="60"/>
    </row>
    <row r="547" spans="5:6" ht="15.75">
      <c r="E547" s="60"/>
      <c r="F547" s="60"/>
    </row>
    <row r="548" spans="5:6" ht="15.75">
      <c r="E548" s="60"/>
      <c r="F548" s="60"/>
    </row>
    <row r="549" spans="5:6" ht="15.75">
      <c r="E549" s="60"/>
      <c r="F549" s="60"/>
    </row>
    <row r="550" spans="5:6" ht="15.75">
      <c r="E550" s="60"/>
      <c r="F550" s="60"/>
    </row>
    <row r="551" spans="5:6" ht="15.75">
      <c r="E551" s="60"/>
      <c r="F551" s="60"/>
    </row>
    <row r="552" spans="5:6" ht="15.75">
      <c r="E552" s="60"/>
      <c r="F552" s="60"/>
    </row>
    <row r="553" spans="5:6" ht="15.75">
      <c r="E553" s="60"/>
      <c r="F553" s="60"/>
    </row>
    <row r="554" spans="5:6" ht="15.75">
      <c r="E554" s="60"/>
      <c r="F554" s="60"/>
    </row>
    <row r="555" spans="5:6" ht="15.75">
      <c r="E555" s="60"/>
      <c r="F555" s="60"/>
    </row>
    <row r="556" spans="5:6" ht="15.75">
      <c r="E556" s="60"/>
      <c r="F556" s="60"/>
    </row>
    <row r="557" spans="5:6" ht="15.75">
      <c r="E557" s="60"/>
      <c r="F557" s="60"/>
    </row>
    <row r="558" spans="5:6" ht="15.75">
      <c r="E558" s="60"/>
      <c r="F558" s="60"/>
    </row>
    <row r="559" spans="5:6" ht="15.75">
      <c r="E559" s="60"/>
      <c r="F559" s="60"/>
    </row>
    <row r="560" spans="5:6" ht="15.75">
      <c r="E560" s="60"/>
      <c r="F560" s="60"/>
    </row>
    <row r="561" spans="5:6" ht="15.75">
      <c r="E561" s="60"/>
      <c r="F561" s="60"/>
    </row>
    <row r="562" spans="5:6" ht="15.75">
      <c r="E562" s="60"/>
      <c r="F562" s="60"/>
    </row>
    <row r="563" spans="5:6" ht="15.75">
      <c r="E563" s="60"/>
      <c r="F563" s="60"/>
    </row>
    <row r="564" spans="5:6" ht="15.75">
      <c r="E564" s="60"/>
      <c r="F564" s="60"/>
    </row>
    <row r="565" spans="5:6" ht="15.75">
      <c r="E565" s="60"/>
      <c r="F565" s="60"/>
    </row>
    <row r="566" spans="5:6" ht="15.75">
      <c r="E566" s="60"/>
      <c r="F566" s="60"/>
    </row>
    <row r="567" spans="5:6" ht="15.75">
      <c r="E567" s="60"/>
      <c r="F567" s="60"/>
    </row>
    <row r="568" spans="5:6" ht="15.75">
      <c r="E568" s="60"/>
      <c r="F568" s="60"/>
    </row>
    <row r="569" spans="5:6" ht="15.75">
      <c r="E569" s="60"/>
      <c r="F569" s="60"/>
    </row>
    <row r="570" spans="5:6" ht="15.75">
      <c r="E570" s="60"/>
      <c r="F570" s="60"/>
    </row>
    <row r="571" spans="5:6" ht="15.75">
      <c r="E571" s="60"/>
      <c r="F571" s="60"/>
    </row>
    <row r="572" spans="5:6" ht="15.75">
      <c r="E572" s="60"/>
      <c r="F572" s="60"/>
    </row>
    <row r="573" spans="5:6" ht="15.75">
      <c r="E573" s="60"/>
      <c r="F573" s="60"/>
    </row>
    <row r="574" spans="5:6" ht="15.75">
      <c r="E574" s="60"/>
      <c r="F574" s="60"/>
    </row>
    <row r="575" spans="5:6" ht="15.75">
      <c r="E575" s="60"/>
      <c r="F575" s="60"/>
    </row>
    <row r="576" spans="5:6" ht="15.75">
      <c r="E576" s="60"/>
      <c r="F576" s="60"/>
    </row>
    <row r="577" spans="5:6" ht="15.75">
      <c r="E577" s="60"/>
      <c r="F577" s="60"/>
    </row>
    <row r="578" spans="5:6" ht="15.75">
      <c r="E578" s="60"/>
      <c r="F578" s="60"/>
    </row>
    <row r="579" spans="5:6" ht="15.75">
      <c r="E579" s="60"/>
      <c r="F579" s="60"/>
    </row>
    <row r="580" spans="5:6" ht="15.75">
      <c r="E580" s="60"/>
      <c r="F580" s="60"/>
    </row>
    <row r="581" spans="5:6" ht="15.75">
      <c r="E581" s="60"/>
      <c r="F581" s="60"/>
    </row>
    <row r="582" spans="5:6" ht="15.75">
      <c r="E582" s="60"/>
      <c r="F582" s="60"/>
    </row>
    <row r="583" spans="5:6" ht="15.75">
      <c r="E583" s="60"/>
      <c r="F583" s="60"/>
    </row>
    <row r="584" spans="5:6" ht="15.75">
      <c r="E584" s="60"/>
      <c r="F584" s="60"/>
    </row>
    <row r="585" spans="5:6" ht="15.75">
      <c r="E585" s="60"/>
      <c r="F585" s="60"/>
    </row>
    <row r="586" spans="5:6" ht="15.75">
      <c r="E586" s="60"/>
      <c r="F586" s="60"/>
    </row>
    <row r="587" spans="5:6" ht="15.75">
      <c r="E587" s="60"/>
      <c r="F587" s="60"/>
    </row>
    <row r="588" spans="5:6" ht="15.75">
      <c r="E588" s="60"/>
      <c r="F588" s="60"/>
    </row>
    <row r="589" spans="5:6" ht="15.75">
      <c r="E589" s="60"/>
      <c r="F589" s="60"/>
    </row>
    <row r="590" spans="5:6" ht="15.75">
      <c r="E590" s="60"/>
      <c r="F590" s="60"/>
    </row>
    <row r="591" spans="5:6" ht="15.75">
      <c r="E591" s="60"/>
      <c r="F591" s="60"/>
    </row>
    <row r="592" spans="5:6" ht="15.75">
      <c r="E592" s="60"/>
      <c r="F592" s="60"/>
    </row>
    <row r="593" spans="5:6" ht="15.75">
      <c r="E593" s="60"/>
      <c r="F593" s="60"/>
    </row>
    <row r="594" spans="5:6" ht="15.75">
      <c r="E594" s="60"/>
      <c r="F594" s="60"/>
    </row>
  </sheetData>
  <sheetProtection/>
  <mergeCells count="14">
    <mergeCell ref="D9:F9"/>
    <mergeCell ref="A1:F1"/>
    <mergeCell ref="A2:F2"/>
    <mergeCell ref="A3:F3"/>
    <mergeCell ref="A4:F4"/>
    <mergeCell ref="A6:F6"/>
    <mergeCell ref="A8:F8"/>
    <mergeCell ref="A5:F5"/>
    <mergeCell ref="A10:A11"/>
    <mergeCell ref="B10:B11"/>
    <mergeCell ref="C10:C11"/>
    <mergeCell ref="D10:D11"/>
    <mergeCell ref="E10:F10"/>
    <mergeCell ref="A353:F353"/>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10"/>
  <sheetViews>
    <sheetView zoomScale="85" zoomScaleNormal="85" zoomScalePageLayoutView="0" workbookViewId="0" topLeftCell="A313">
      <selection activeCell="I8" sqref="I8"/>
    </sheetView>
  </sheetViews>
  <sheetFormatPr defaultColWidth="9.00390625" defaultRowHeight="12.75"/>
  <cols>
    <col min="1" max="1" width="82.375" style="3" customWidth="1"/>
    <col min="2" max="2" width="15.875" style="29" customWidth="1"/>
    <col min="3" max="3" width="5.00390625" style="29" customWidth="1"/>
    <col min="4" max="4" width="14.75390625" style="33" customWidth="1"/>
    <col min="5" max="5" width="17.125" style="3" customWidth="1"/>
    <col min="6" max="7" width="10.75390625" style="3" bestFit="1" customWidth="1"/>
    <col min="8" max="16384" width="9.125" style="3" customWidth="1"/>
  </cols>
  <sheetData>
    <row r="1" spans="1:4" ht="15.75">
      <c r="A1" s="332" t="s">
        <v>558</v>
      </c>
      <c r="B1" s="332"/>
      <c r="C1" s="332"/>
      <c r="D1" s="332"/>
    </row>
    <row r="2" spans="1:4" ht="15.75">
      <c r="A2" s="332" t="s">
        <v>555</v>
      </c>
      <c r="B2" s="332"/>
      <c r="C2" s="332"/>
      <c r="D2" s="332"/>
    </row>
    <row r="3" spans="1:4" ht="15.75">
      <c r="A3" s="332" t="s">
        <v>557</v>
      </c>
      <c r="B3" s="332"/>
      <c r="C3" s="332"/>
      <c r="D3" s="332"/>
    </row>
    <row r="4" spans="1:4" ht="15.75">
      <c r="A4" s="332" t="s">
        <v>553</v>
      </c>
      <c r="B4" s="332"/>
      <c r="C4" s="332"/>
      <c r="D4" s="332"/>
    </row>
    <row r="5" spans="1:4" ht="15.75">
      <c r="A5" s="332" t="s">
        <v>1126</v>
      </c>
      <c r="B5" s="323"/>
      <c r="C5" s="323"/>
      <c r="D5" s="323"/>
    </row>
    <row r="6" spans="1:4" ht="15.75">
      <c r="A6" s="332" t="s">
        <v>1133</v>
      </c>
      <c r="B6" s="332"/>
      <c r="C6" s="332"/>
      <c r="D6" s="332"/>
    </row>
    <row r="8" spans="1:4" ht="72" customHeight="1">
      <c r="A8" s="307" t="s">
        <v>905</v>
      </c>
      <c r="B8" s="307"/>
      <c r="C8" s="307"/>
      <c r="D8" s="307"/>
    </row>
    <row r="9" spans="1:4" ht="15.75">
      <c r="A9" s="307"/>
      <c r="B9" s="307"/>
      <c r="C9" s="307"/>
      <c r="D9" s="307"/>
    </row>
    <row r="10" spans="3:4" ht="15.75">
      <c r="C10" s="329" t="s">
        <v>554</v>
      </c>
      <c r="D10" s="329"/>
    </row>
    <row r="11" spans="1:4" s="36" customFormat="1" ht="15.75">
      <c r="A11" s="74" t="s">
        <v>499</v>
      </c>
      <c r="B11" s="74" t="s">
        <v>444</v>
      </c>
      <c r="C11" s="82" t="s">
        <v>15</v>
      </c>
      <c r="D11" s="83" t="s">
        <v>484</v>
      </c>
    </row>
    <row r="12" spans="1:4" s="36" customFormat="1" ht="15.75">
      <c r="A12" s="34">
        <v>1</v>
      </c>
      <c r="B12" s="34">
        <v>2</v>
      </c>
      <c r="C12" s="84">
        <v>3</v>
      </c>
      <c r="D12" s="35">
        <v>4</v>
      </c>
    </row>
    <row r="13" spans="1:7" s="38" customFormat="1" ht="31.5">
      <c r="A13" s="4" t="s">
        <v>132</v>
      </c>
      <c r="B13" s="6" t="s">
        <v>85</v>
      </c>
      <c r="C13" s="6"/>
      <c r="D13" s="16">
        <f>D14+D31+D46+D74+D89+D53+D64+D69</f>
        <v>1126392.06</v>
      </c>
      <c r="G13" s="85"/>
    </row>
    <row r="14" spans="1:4" s="38" customFormat="1" ht="31.5">
      <c r="A14" s="7" t="s">
        <v>233</v>
      </c>
      <c r="B14" s="8" t="s">
        <v>86</v>
      </c>
      <c r="C14" s="8"/>
      <c r="D14" s="114">
        <f>D17+D19+D21+D15+D25+D23+D27+D29</f>
        <v>370155.66000000003</v>
      </c>
    </row>
    <row r="15" spans="1:4" s="38" customFormat="1" ht="15.75">
      <c r="A15" s="7" t="s">
        <v>501</v>
      </c>
      <c r="B15" s="8" t="s">
        <v>237</v>
      </c>
      <c r="C15" s="8"/>
      <c r="D15" s="114">
        <f>D16</f>
        <v>112329.37</v>
      </c>
    </row>
    <row r="16" spans="1:4" s="38" customFormat="1" ht="31.5">
      <c r="A16" s="7" t="s">
        <v>615</v>
      </c>
      <c r="B16" s="8" t="s">
        <v>237</v>
      </c>
      <c r="C16" s="8" t="s">
        <v>616</v>
      </c>
      <c r="D16" s="114">
        <v>112329.37</v>
      </c>
    </row>
    <row r="17" spans="1:4" ht="181.5" customHeight="1">
      <c r="A17" s="7" t="s">
        <v>658</v>
      </c>
      <c r="B17" s="8" t="s">
        <v>234</v>
      </c>
      <c r="C17" s="8"/>
      <c r="D17" s="114">
        <f>D18</f>
        <v>185674.9</v>
      </c>
    </row>
    <row r="18" spans="1:4" ht="31.5">
      <c r="A18" s="7" t="s">
        <v>615</v>
      </c>
      <c r="B18" s="8" t="s">
        <v>234</v>
      </c>
      <c r="C18" s="8" t="s">
        <v>616</v>
      </c>
      <c r="D18" s="114">
        <v>185674.9</v>
      </c>
    </row>
    <row r="19" spans="1:4" ht="181.5" customHeight="1">
      <c r="A19" s="7" t="s">
        <v>7</v>
      </c>
      <c r="B19" s="8" t="s">
        <v>235</v>
      </c>
      <c r="C19" s="8"/>
      <c r="D19" s="114">
        <f>D20</f>
        <v>2669.2</v>
      </c>
    </row>
    <row r="20" spans="1:4" ht="31.5">
      <c r="A20" s="7" t="s">
        <v>615</v>
      </c>
      <c r="B20" s="8" t="s">
        <v>235</v>
      </c>
      <c r="C20" s="8" t="s">
        <v>616</v>
      </c>
      <c r="D20" s="114">
        <v>2669.2</v>
      </c>
    </row>
    <row r="21" spans="1:4" ht="197.25" customHeight="1">
      <c r="A21" s="7" t="s">
        <v>659</v>
      </c>
      <c r="B21" s="8" t="s">
        <v>236</v>
      </c>
      <c r="C21" s="8"/>
      <c r="D21" s="114">
        <f>D22</f>
        <v>64832.3</v>
      </c>
    </row>
    <row r="22" spans="1:4" ht="31.5">
      <c r="A22" s="7" t="s">
        <v>615</v>
      </c>
      <c r="B22" s="8" t="s">
        <v>236</v>
      </c>
      <c r="C22" s="8" t="s">
        <v>616</v>
      </c>
      <c r="D22" s="114">
        <v>64832.3</v>
      </c>
    </row>
    <row r="23" spans="1:4" ht="31.5">
      <c r="A23" s="2" t="s">
        <v>681</v>
      </c>
      <c r="B23" s="8" t="s">
        <v>1105</v>
      </c>
      <c r="C23" s="8"/>
      <c r="D23" s="114">
        <f>D24</f>
        <v>450</v>
      </c>
    </row>
    <row r="24" spans="1:4" ht="31.5">
      <c r="A24" s="2" t="s">
        <v>615</v>
      </c>
      <c r="B24" s="8" t="s">
        <v>1105</v>
      </c>
      <c r="C24" s="8" t="s">
        <v>616</v>
      </c>
      <c r="D24" s="114">
        <v>450</v>
      </c>
    </row>
    <row r="25" spans="1:4" ht="31.5">
      <c r="A25" s="2" t="s">
        <v>1092</v>
      </c>
      <c r="B25" s="8" t="s">
        <v>1106</v>
      </c>
      <c r="C25" s="8"/>
      <c r="D25" s="114">
        <f>D26</f>
        <v>3766.63</v>
      </c>
    </row>
    <row r="26" spans="1:4" ht="31.5">
      <c r="A26" s="2" t="s">
        <v>615</v>
      </c>
      <c r="B26" s="8" t="s">
        <v>1106</v>
      </c>
      <c r="C26" s="8" t="s">
        <v>616</v>
      </c>
      <c r="D26" s="114">
        <v>3766.63</v>
      </c>
    </row>
    <row r="27" spans="1:4" ht="31.5">
      <c r="A27" s="2" t="s">
        <v>1094</v>
      </c>
      <c r="B27" s="8" t="s">
        <v>1107</v>
      </c>
      <c r="C27" s="8"/>
      <c r="D27" s="114">
        <f>D28</f>
        <v>216.63</v>
      </c>
    </row>
    <row r="28" spans="1:4" ht="31.5">
      <c r="A28" s="2" t="s">
        <v>615</v>
      </c>
      <c r="B28" s="8" t="s">
        <v>1107</v>
      </c>
      <c r="C28" s="8" t="s">
        <v>616</v>
      </c>
      <c r="D28" s="114">
        <v>216.63</v>
      </c>
    </row>
    <row r="29" spans="1:4" ht="31.5">
      <c r="A29" s="2" t="s">
        <v>1096</v>
      </c>
      <c r="B29" s="8" t="s">
        <v>1108</v>
      </c>
      <c r="C29" s="8"/>
      <c r="D29" s="114">
        <f>D30</f>
        <v>216.63</v>
      </c>
    </row>
    <row r="30" spans="1:4" ht="31.5">
      <c r="A30" s="2" t="s">
        <v>615</v>
      </c>
      <c r="B30" s="8" t="s">
        <v>1108</v>
      </c>
      <c r="C30" s="8" t="s">
        <v>616</v>
      </c>
      <c r="D30" s="114">
        <v>216.63</v>
      </c>
    </row>
    <row r="31" spans="1:4" s="38" customFormat="1" ht="31.5">
      <c r="A31" s="7" t="s">
        <v>96</v>
      </c>
      <c r="B31" s="8" t="s">
        <v>239</v>
      </c>
      <c r="C31" s="8"/>
      <c r="D31" s="114">
        <f>D34+D36+D38+D32+D40+D44+D42</f>
        <v>534273.5</v>
      </c>
    </row>
    <row r="32" spans="1:4" s="38" customFormat="1" ht="31.5">
      <c r="A32" s="7" t="s">
        <v>617</v>
      </c>
      <c r="B32" s="8" t="s">
        <v>243</v>
      </c>
      <c r="C32" s="8"/>
      <c r="D32" s="114">
        <f>D33</f>
        <v>161907.1</v>
      </c>
    </row>
    <row r="33" spans="1:6" s="38" customFormat="1" ht="31.5">
      <c r="A33" s="7" t="s">
        <v>615</v>
      </c>
      <c r="B33" s="8" t="s">
        <v>243</v>
      </c>
      <c r="C33" s="8" t="s">
        <v>616</v>
      </c>
      <c r="D33" s="114">
        <v>161907.1</v>
      </c>
      <c r="F33" s="86"/>
    </row>
    <row r="34" spans="1:4" ht="151.5" customHeight="1">
      <c r="A34" s="7" t="s">
        <v>660</v>
      </c>
      <c r="B34" s="8" t="s">
        <v>240</v>
      </c>
      <c r="C34" s="8"/>
      <c r="D34" s="114">
        <f>D35</f>
        <v>323972.7</v>
      </c>
    </row>
    <row r="35" spans="1:4" ht="31.5">
      <c r="A35" s="7" t="s">
        <v>615</v>
      </c>
      <c r="B35" s="8" t="s">
        <v>240</v>
      </c>
      <c r="C35" s="8" t="s">
        <v>616</v>
      </c>
      <c r="D35" s="114">
        <v>323972.7</v>
      </c>
    </row>
    <row r="36" spans="1:4" ht="161.25" customHeight="1">
      <c r="A36" s="7" t="s">
        <v>661</v>
      </c>
      <c r="B36" s="8" t="s">
        <v>241</v>
      </c>
      <c r="C36" s="8"/>
      <c r="D36" s="114">
        <f>D37</f>
        <v>10550.8</v>
      </c>
    </row>
    <row r="37" spans="1:4" ht="31.5">
      <c r="A37" s="7" t="s">
        <v>615</v>
      </c>
      <c r="B37" s="8" t="s">
        <v>241</v>
      </c>
      <c r="C37" s="8" t="s">
        <v>616</v>
      </c>
      <c r="D37" s="114">
        <v>10550.8</v>
      </c>
    </row>
    <row r="38" spans="1:4" ht="182.25" customHeight="1">
      <c r="A38" s="7" t="s">
        <v>662</v>
      </c>
      <c r="B38" s="8" t="s">
        <v>242</v>
      </c>
      <c r="C38" s="8"/>
      <c r="D38" s="114">
        <f>D39</f>
        <v>35950.2</v>
      </c>
    </row>
    <row r="39" spans="1:4" ht="31.5">
      <c r="A39" s="7" t="s">
        <v>615</v>
      </c>
      <c r="B39" s="8" t="s">
        <v>242</v>
      </c>
      <c r="C39" s="8" t="s">
        <v>616</v>
      </c>
      <c r="D39" s="114">
        <v>35950.2</v>
      </c>
    </row>
    <row r="40" spans="1:4" ht="31.5">
      <c r="A40" s="7" t="s">
        <v>105</v>
      </c>
      <c r="B40" s="8" t="s">
        <v>113</v>
      </c>
      <c r="C40" s="8"/>
      <c r="D40" s="114">
        <f>D41</f>
        <v>548.6</v>
      </c>
    </row>
    <row r="41" spans="1:4" ht="31.5">
      <c r="A41" s="7" t="s">
        <v>615</v>
      </c>
      <c r="B41" s="8" t="s">
        <v>113</v>
      </c>
      <c r="C41" s="8" t="s">
        <v>616</v>
      </c>
      <c r="D41" s="114">
        <v>548.6</v>
      </c>
    </row>
    <row r="42" spans="1:4" ht="31.5">
      <c r="A42" s="2" t="s">
        <v>681</v>
      </c>
      <c r="B42" s="8" t="s">
        <v>1109</v>
      </c>
      <c r="C42" s="8"/>
      <c r="D42" s="114">
        <f>D43</f>
        <v>844.1</v>
      </c>
    </row>
    <row r="43" spans="1:4" ht="31.5">
      <c r="A43" s="2" t="s">
        <v>615</v>
      </c>
      <c r="B43" s="8" t="s">
        <v>1109</v>
      </c>
      <c r="C43" s="8" t="s">
        <v>616</v>
      </c>
      <c r="D43" s="114">
        <v>844.1</v>
      </c>
    </row>
    <row r="44" spans="1:4" ht="31.5">
      <c r="A44" s="7" t="s">
        <v>683</v>
      </c>
      <c r="B44" s="8" t="s">
        <v>684</v>
      </c>
      <c r="C44" s="8"/>
      <c r="D44" s="114">
        <f>D45</f>
        <v>500</v>
      </c>
    </row>
    <row r="45" spans="1:4" ht="31.5">
      <c r="A45" s="7" t="s">
        <v>615</v>
      </c>
      <c r="B45" s="8" t="s">
        <v>684</v>
      </c>
      <c r="C45" s="8" t="s">
        <v>616</v>
      </c>
      <c r="D45" s="114">
        <v>500</v>
      </c>
    </row>
    <row r="46" spans="1:4" s="38" customFormat="1" ht="31.5">
      <c r="A46" s="7" t="s">
        <v>244</v>
      </c>
      <c r="B46" s="8" t="s">
        <v>245</v>
      </c>
      <c r="C46" s="8"/>
      <c r="D46" s="114">
        <f>D47+D51+D49</f>
        <v>66659</v>
      </c>
    </row>
    <row r="47" spans="1:4" ht="15.75">
      <c r="A47" s="7" t="s">
        <v>230</v>
      </c>
      <c r="B47" s="8" t="s">
        <v>246</v>
      </c>
      <c r="C47" s="8"/>
      <c r="D47" s="114">
        <f>D48</f>
        <v>56076</v>
      </c>
    </row>
    <row r="48" spans="1:4" ht="31.5">
      <c r="A48" s="7" t="s">
        <v>615</v>
      </c>
      <c r="B48" s="8" t="s">
        <v>246</v>
      </c>
      <c r="C48" s="8" t="s">
        <v>616</v>
      </c>
      <c r="D48" s="114">
        <v>56076</v>
      </c>
    </row>
    <row r="49" spans="1:4" ht="31.5">
      <c r="A49" s="2" t="s">
        <v>681</v>
      </c>
      <c r="B49" s="8" t="s">
        <v>1110</v>
      </c>
      <c r="C49" s="8"/>
      <c r="D49" s="114">
        <f>D50</f>
        <v>160</v>
      </c>
    </row>
    <row r="50" spans="1:4" ht="31.5">
      <c r="A50" s="2" t="s">
        <v>615</v>
      </c>
      <c r="B50" s="8" t="s">
        <v>1110</v>
      </c>
      <c r="C50" s="8" t="s">
        <v>616</v>
      </c>
      <c r="D50" s="114">
        <v>160</v>
      </c>
    </row>
    <row r="51" spans="1:4" ht="47.25">
      <c r="A51" s="2" t="s">
        <v>990</v>
      </c>
      <c r="B51" s="8" t="s">
        <v>49</v>
      </c>
      <c r="C51" s="8"/>
      <c r="D51" s="114">
        <f>D52</f>
        <v>10423</v>
      </c>
    </row>
    <row r="52" spans="1:4" ht="31.5">
      <c r="A52" s="7" t="s">
        <v>615</v>
      </c>
      <c r="B52" s="8" t="s">
        <v>49</v>
      </c>
      <c r="C52" s="8" t="s">
        <v>616</v>
      </c>
      <c r="D52" s="114">
        <v>10423</v>
      </c>
    </row>
    <row r="53" spans="1:4" ht="31.5">
      <c r="A53" s="7" t="s">
        <v>381</v>
      </c>
      <c r="B53" s="8" t="s">
        <v>248</v>
      </c>
      <c r="C53" s="8"/>
      <c r="D53" s="114">
        <f>D54+D61+D59+D57</f>
        <v>24316.899999999998</v>
      </c>
    </row>
    <row r="54" spans="1:4" ht="15.75">
      <c r="A54" s="7" t="s">
        <v>544</v>
      </c>
      <c r="B54" s="8" t="s">
        <v>75</v>
      </c>
      <c r="C54" s="8"/>
      <c r="D54" s="114">
        <f>D55+D56</f>
        <v>2000</v>
      </c>
    </row>
    <row r="55" spans="1:4" ht="31.5">
      <c r="A55" s="7" t="s">
        <v>638</v>
      </c>
      <c r="B55" s="8" t="s">
        <v>75</v>
      </c>
      <c r="C55" s="8" t="s">
        <v>609</v>
      </c>
      <c r="D55" s="114">
        <v>441</v>
      </c>
    </row>
    <row r="56" spans="1:4" ht="31.5">
      <c r="A56" s="7" t="s">
        <v>615</v>
      </c>
      <c r="B56" s="8" t="s">
        <v>75</v>
      </c>
      <c r="C56" s="8" t="s">
        <v>616</v>
      </c>
      <c r="D56" s="114">
        <v>1559</v>
      </c>
    </row>
    <row r="57" spans="1:4" ht="15.75">
      <c r="A57" s="2" t="s">
        <v>1111</v>
      </c>
      <c r="B57" s="8" t="s">
        <v>1112</v>
      </c>
      <c r="C57" s="8"/>
      <c r="D57" s="114">
        <f>D58</f>
        <v>2630</v>
      </c>
    </row>
    <row r="58" spans="1:4" ht="31.5">
      <c r="A58" s="2" t="s">
        <v>615</v>
      </c>
      <c r="B58" s="8" t="s">
        <v>1112</v>
      </c>
      <c r="C58" s="8" t="s">
        <v>616</v>
      </c>
      <c r="D58" s="114">
        <v>2630</v>
      </c>
    </row>
    <row r="59" spans="1:4" ht="31.5">
      <c r="A59" s="7" t="s">
        <v>667</v>
      </c>
      <c r="B59" s="8" t="s">
        <v>77</v>
      </c>
      <c r="C59" s="8"/>
      <c r="D59" s="114">
        <f>D60</f>
        <v>2328.1</v>
      </c>
    </row>
    <row r="60" spans="1:4" ht="15.75">
      <c r="A60" s="7" t="s">
        <v>620</v>
      </c>
      <c r="B60" s="8" t="s">
        <v>77</v>
      </c>
      <c r="C60" s="8" t="s">
        <v>619</v>
      </c>
      <c r="D60" s="114">
        <v>2328.1</v>
      </c>
    </row>
    <row r="61" spans="1:4" ht="47.25">
      <c r="A61" s="7" t="s">
        <v>663</v>
      </c>
      <c r="B61" s="8" t="s">
        <v>76</v>
      </c>
      <c r="C61" s="8"/>
      <c r="D61" s="114">
        <f>D62+D63</f>
        <v>17358.8</v>
      </c>
    </row>
    <row r="62" spans="1:4" ht="15.75">
      <c r="A62" s="7" t="s">
        <v>620</v>
      </c>
      <c r="B62" s="8" t="s">
        <v>76</v>
      </c>
      <c r="C62" s="8" t="s">
        <v>619</v>
      </c>
      <c r="D62" s="114">
        <v>11008.4</v>
      </c>
    </row>
    <row r="63" spans="1:4" ht="31.5">
      <c r="A63" s="7" t="s">
        <v>615</v>
      </c>
      <c r="B63" s="8" t="s">
        <v>76</v>
      </c>
      <c r="C63" s="8" t="s">
        <v>616</v>
      </c>
      <c r="D63" s="114">
        <v>6350.4</v>
      </c>
    </row>
    <row r="64" spans="1:4" ht="31.5">
      <c r="A64" s="7" t="s">
        <v>97</v>
      </c>
      <c r="B64" s="8" t="s">
        <v>250</v>
      </c>
      <c r="C64" s="8"/>
      <c r="D64" s="114">
        <f>D65</f>
        <v>2465</v>
      </c>
    </row>
    <row r="65" spans="1:4" ht="15.75">
      <c r="A65" s="7" t="s">
        <v>231</v>
      </c>
      <c r="B65" s="8" t="s">
        <v>78</v>
      </c>
      <c r="C65" s="8"/>
      <c r="D65" s="114">
        <f>D66+D67+D68</f>
        <v>2465</v>
      </c>
    </row>
    <row r="66" spans="1:4" ht="47.25">
      <c r="A66" s="7" t="s">
        <v>607</v>
      </c>
      <c r="B66" s="8" t="s">
        <v>78</v>
      </c>
      <c r="C66" s="8" t="s">
        <v>608</v>
      </c>
      <c r="D66" s="114">
        <v>1250</v>
      </c>
    </row>
    <row r="67" spans="1:4" ht="31.5">
      <c r="A67" s="7" t="s">
        <v>638</v>
      </c>
      <c r="B67" s="8" t="s">
        <v>78</v>
      </c>
      <c r="C67" s="8" t="s">
        <v>609</v>
      </c>
      <c r="D67" s="114">
        <v>950</v>
      </c>
    </row>
    <row r="68" spans="1:4" ht="31.5">
      <c r="A68" s="7" t="s">
        <v>615</v>
      </c>
      <c r="B68" s="8" t="s">
        <v>78</v>
      </c>
      <c r="C68" s="8" t="s">
        <v>616</v>
      </c>
      <c r="D68" s="114">
        <v>265</v>
      </c>
    </row>
    <row r="69" spans="1:4" ht="31.5">
      <c r="A69" s="7" t="s">
        <v>254</v>
      </c>
      <c r="B69" s="8" t="s">
        <v>252</v>
      </c>
      <c r="C69" s="8"/>
      <c r="D69" s="114">
        <f>D70</f>
        <v>33860</v>
      </c>
    </row>
    <row r="70" spans="1:4" ht="47.25">
      <c r="A70" s="7" t="s">
        <v>542</v>
      </c>
      <c r="B70" s="8" t="s">
        <v>79</v>
      </c>
      <c r="C70" s="8"/>
      <c r="D70" s="114">
        <f>D71+D72+D73</f>
        <v>33860</v>
      </c>
    </row>
    <row r="71" spans="1:4" ht="47.25">
      <c r="A71" s="7" t="s">
        <v>607</v>
      </c>
      <c r="B71" s="8" t="s">
        <v>79</v>
      </c>
      <c r="C71" s="8" t="s">
        <v>608</v>
      </c>
      <c r="D71" s="114">
        <v>28264</v>
      </c>
    </row>
    <row r="72" spans="1:4" ht="31.5">
      <c r="A72" s="7" t="s">
        <v>638</v>
      </c>
      <c r="B72" s="8" t="s">
        <v>79</v>
      </c>
      <c r="C72" s="8" t="s">
        <v>609</v>
      </c>
      <c r="D72" s="114">
        <v>5364</v>
      </c>
    </row>
    <row r="73" spans="1:4" ht="15.75">
      <c r="A73" s="7" t="s">
        <v>610</v>
      </c>
      <c r="B73" s="8" t="s">
        <v>79</v>
      </c>
      <c r="C73" s="8" t="s">
        <v>611</v>
      </c>
      <c r="D73" s="114">
        <v>232</v>
      </c>
    </row>
    <row r="74" spans="1:4" ht="47.25">
      <c r="A74" s="7" t="s">
        <v>98</v>
      </c>
      <c r="B74" s="8" t="s">
        <v>253</v>
      </c>
      <c r="C74" s="8"/>
      <c r="D74" s="114">
        <f>D75+D77+D79+D83+D85+D81+D87</f>
        <v>53073.5</v>
      </c>
    </row>
    <row r="75" spans="1:4" ht="15.75">
      <c r="A75" s="7" t="s">
        <v>228</v>
      </c>
      <c r="B75" s="8" t="s">
        <v>408</v>
      </c>
      <c r="C75" s="8"/>
      <c r="D75" s="114">
        <f>D76</f>
        <v>1341</v>
      </c>
    </row>
    <row r="76" spans="1:4" ht="31.5">
      <c r="A76" s="7" t="s">
        <v>615</v>
      </c>
      <c r="B76" s="8" t="s">
        <v>408</v>
      </c>
      <c r="C76" s="8" t="s">
        <v>616</v>
      </c>
      <c r="D76" s="114">
        <v>1341</v>
      </c>
    </row>
    <row r="77" spans="1:4" ht="31.5">
      <c r="A77" s="7" t="s">
        <v>229</v>
      </c>
      <c r="B77" s="8" t="s">
        <v>409</v>
      </c>
      <c r="C77" s="8"/>
      <c r="D77" s="114">
        <f>D78</f>
        <v>11353</v>
      </c>
    </row>
    <row r="78" spans="1:4" ht="31.5">
      <c r="A78" s="7" t="s">
        <v>615</v>
      </c>
      <c r="B78" s="8" t="s">
        <v>409</v>
      </c>
      <c r="C78" s="8" t="s">
        <v>616</v>
      </c>
      <c r="D78" s="114">
        <v>11353</v>
      </c>
    </row>
    <row r="79" spans="1:4" ht="78.75">
      <c r="A79" s="7" t="s">
        <v>337</v>
      </c>
      <c r="B79" s="8" t="s">
        <v>80</v>
      </c>
      <c r="C79" s="35"/>
      <c r="D79" s="114">
        <f>D80</f>
        <v>19594.3</v>
      </c>
    </row>
    <row r="80" spans="1:4" ht="31.5">
      <c r="A80" s="7" t="s">
        <v>615</v>
      </c>
      <c r="B80" s="8" t="s">
        <v>80</v>
      </c>
      <c r="C80" s="8" t="s">
        <v>616</v>
      </c>
      <c r="D80" s="114">
        <v>19594.3</v>
      </c>
    </row>
    <row r="81" spans="1:4" ht="149.25" customHeight="1">
      <c r="A81" s="7" t="s">
        <v>338</v>
      </c>
      <c r="B81" s="8" t="s">
        <v>83</v>
      </c>
      <c r="C81" s="8"/>
      <c r="D81" s="114">
        <f>D82</f>
        <v>280.8</v>
      </c>
    </row>
    <row r="82" spans="1:4" s="88" customFormat="1" ht="20.25" customHeight="1">
      <c r="A82" s="2" t="s">
        <v>620</v>
      </c>
      <c r="B82" s="87" t="s">
        <v>83</v>
      </c>
      <c r="C82" s="87" t="s">
        <v>619</v>
      </c>
      <c r="D82" s="272">
        <v>280.8</v>
      </c>
    </row>
    <row r="83" spans="1:4" ht="47.25">
      <c r="A83" s="7" t="s">
        <v>664</v>
      </c>
      <c r="B83" s="8" t="s">
        <v>81</v>
      </c>
      <c r="C83" s="8"/>
      <c r="D83" s="114">
        <f>D84</f>
        <v>10818.7</v>
      </c>
    </row>
    <row r="84" spans="1:4" ht="31.5">
      <c r="A84" s="7" t="s">
        <v>615</v>
      </c>
      <c r="B84" s="8" t="s">
        <v>81</v>
      </c>
      <c r="C84" s="8" t="s">
        <v>616</v>
      </c>
      <c r="D84" s="114">
        <v>10818.7</v>
      </c>
    </row>
    <row r="85" spans="1:4" ht="63">
      <c r="A85" s="7" t="s">
        <v>665</v>
      </c>
      <c r="B85" s="8" t="s">
        <v>82</v>
      </c>
      <c r="C85" s="8"/>
      <c r="D85" s="114">
        <f>D86</f>
        <v>882.9</v>
      </c>
    </row>
    <row r="86" spans="1:4" ht="31.5">
      <c r="A86" s="7" t="s">
        <v>615</v>
      </c>
      <c r="B86" s="8" t="s">
        <v>82</v>
      </c>
      <c r="C86" s="8" t="s">
        <v>619</v>
      </c>
      <c r="D86" s="114">
        <v>882.9</v>
      </c>
    </row>
    <row r="87" spans="1:4" ht="40.5" customHeight="1">
      <c r="A87" s="7" t="s">
        <v>48</v>
      </c>
      <c r="B87" s="8" t="s">
        <v>45</v>
      </c>
      <c r="C87" s="8"/>
      <c r="D87" s="114">
        <f>D88</f>
        <v>8802.8</v>
      </c>
    </row>
    <row r="88" spans="1:4" ht="31.5">
      <c r="A88" s="7" t="s">
        <v>615</v>
      </c>
      <c r="B88" s="8" t="s">
        <v>45</v>
      </c>
      <c r="C88" s="8" t="s">
        <v>616</v>
      </c>
      <c r="D88" s="114">
        <v>8802.8</v>
      </c>
    </row>
    <row r="89" spans="1:4" ht="47.25">
      <c r="A89" s="7" t="s">
        <v>99</v>
      </c>
      <c r="B89" s="8" t="s">
        <v>255</v>
      </c>
      <c r="C89" s="8"/>
      <c r="D89" s="114">
        <f>D92+D94+D90</f>
        <v>41588.5</v>
      </c>
    </row>
    <row r="90" spans="1:4" ht="31.5">
      <c r="A90" s="7" t="s">
        <v>107</v>
      </c>
      <c r="B90" s="8" t="s">
        <v>84</v>
      </c>
      <c r="C90" s="8"/>
      <c r="D90" s="114">
        <f>D91</f>
        <v>1137</v>
      </c>
    </row>
    <row r="91" spans="1:4" ht="15.75">
      <c r="A91" s="7" t="s">
        <v>620</v>
      </c>
      <c r="B91" s="8" t="s">
        <v>84</v>
      </c>
      <c r="C91" s="8" t="s">
        <v>619</v>
      </c>
      <c r="D91" s="114">
        <v>1137</v>
      </c>
    </row>
    <row r="92" spans="1:4" ht="31.5">
      <c r="A92" s="7" t="s">
        <v>642</v>
      </c>
      <c r="B92" s="8" t="s">
        <v>89</v>
      </c>
      <c r="C92" s="8"/>
      <c r="D92" s="114">
        <f>D93</f>
        <v>144</v>
      </c>
    </row>
    <row r="93" spans="1:4" ht="31.5">
      <c r="A93" s="7" t="s">
        <v>638</v>
      </c>
      <c r="B93" s="8" t="s">
        <v>89</v>
      </c>
      <c r="C93" s="8" t="s">
        <v>609</v>
      </c>
      <c r="D93" s="114">
        <v>144</v>
      </c>
    </row>
    <row r="94" spans="1:4" ht="173.25">
      <c r="A94" s="7" t="s">
        <v>339</v>
      </c>
      <c r="B94" s="8" t="s">
        <v>417</v>
      </c>
      <c r="C94" s="35"/>
      <c r="D94" s="114">
        <f>D95</f>
        <v>40307.5</v>
      </c>
    </row>
    <row r="95" spans="1:4" ht="15.75">
      <c r="A95" s="7" t="s">
        <v>620</v>
      </c>
      <c r="B95" s="8" t="s">
        <v>417</v>
      </c>
      <c r="C95" s="8" t="s">
        <v>619</v>
      </c>
      <c r="D95" s="114">
        <v>40307.5</v>
      </c>
    </row>
    <row r="96" spans="1:4" s="38" customFormat="1" ht="47.25">
      <c r="A96" s="4" t="s">
        <v>133</v>
      </c>
      <c r="B96" s="6" t="s">
        <v>256</v>
      </c>
      <c r="C96" s="6"/>
      <c r="D96" s="16">
        <f>D97+D102+D105</f>
        <v>82903</v>
      </c>
    </row>
    <row r="97" spans="1:4" s="38" customFormat="1" ht="63">
      <c r="A97" s="7" t="s">
        <v>640</v>
      </c>
      <c r="B97" s="8" t="s">
        <v>258</v>
      </c>
      <c r="C97" s="8"/>
      <c r="D97" s="114">
        <f>D98</f>
        <v>16191</v>
      </c>
    </row>
    <row r="98" spans="1:4" ht="15.75">
      <c r="A98" s="7" t="s">
        <v>639</v>
      </c>
      <c r="B98" s="8" t="s">
        <v>411</v>
      </c>
      <c r="C98" s="8"/>
      <c r="D98" s="114">
        <f>D99+D100+D101</f>
        <v>16191</v>
      </c>
    </row>
    <row r="99" spans="1:4" ht="47.25">
      <c r="A99" s="7" t="s">
        <v>607</v>
      </c>
      <c r="B99" s="8" t="s">
        <v>411</v>
      </c>
      <c r="C99" s="8" t="s">
        <v>608</v>
      </c>
      <c r="D99" s="114">
        <v>14512</v>
      </c>
    </row>
    <row r="100" spans="1:4" ht="31.5">
      <c r="A100" s="7" t="s">
        <v>638</v>
      </c>
      <c r="B100" s="8" t="s">
        <v>411</v>
      </c>
      <c r="C100" s="8" t="s">
        <v>609</v>
      </c>
      <c r="D100" s="114">
        <v>1676</v>
      </c>
    </row>
    <row r="101" spans="1:4" ht="15.75">
      <c r="A101" s="7" t="s">
        <v>610</v>
      </c>
      <c r="B101" s="8" t="s">
        <v>411</v>
      </c>
      <c r="C101" s="8" t="s">
        <v>611</v>
      </c>
      <c r="D101" s="114">
        <v>3</v>
      </c>
    </row>
    <row r="102" spans="1:4" ht="63">
      <c r="A102" s="7" t="s">
        <v>257</v>
      </c>
      <c r="B102" s="8" t="s">
        <v>260</v>
      </c>
      <c r="C102" s="8"/>
      <c r="D102" s="114">
        <f>D103</f>
        <v>55612</v>
      </c>
    </row>
    <row r="103" spans="1:4" ht="15.75">
      <c r="A103" s="7" t="s">
        <v>631</v>
      </c>
      <c r="B103" s="8" t="s">
        <v>412</v>
      </c>
      <c r="C103" s="8"/>
      <c r="D103" s="114">
        <f>D104</f>
        <v>55612</v>
      </c>
    </row>
    <row r="104" spans="1:4" ht="15.75">
      <c r="A104" s="7" t="s">
        <v>466</v>
      </c>
      <c r="B104" s="8" t="s">
        <v>412</v>
      </c>
      <c r="C104" s="8" t="s">
        <v>618</v>
      </c>
      <c r="D104" s="114">
        <v>55612</v>
      </c>
    </row>
    <row r="105" spans="1:4" ht="31.5">
      <c r="A105" s="7" t="s">
        <v>259</v>
      </c>
      <c r="B105" s="8" t="s">
        <v>413</v>
      </c>
      <c r="C105" s="8"/>
      <c r="D105" s="114">
        <f>D106</f>
        <v>11100</v>
      </c>
    </row>
    <row r="106" spans="1:4" ht="15.75">
      <c r="A106" s="7" t="s">
        <v>223</v>
      </c>
      <c r="B106" s="8" t="s">
        <v>414</v>
      </c>
      <c r="C106" s="8"/>
      <c r="D106" s="114">
        <f>D107+D108+D109</f>
        <v>11100</v>
      </c>
    </row>
    <row r="107" spans="1:4" ht="47.25">
      <c r="A107" s="7" t="s">
        <v>607</v>
      </c>
      <c r="B107" s="8" t="s">
        <v>414</v>
      </c>
      <c r="C107" s="8" t="s">
        <v>608</v>
      </c>
      <c r="D107" s="114">
        <v>10236</v>
      </c>
    </row>
    <row r="108" spans="1:4" ht="31.5">
      <c r="A108" s="7" t="s">
        <v>638</v>
      </c>
      <c r="B108" s="8" t="s">
        <v>414</v>
      </c>
      <c r="C108" s="8" t="s">
        <v>609</v>
      </c>
      <c r="D108" s="114">
        <v>863</v>
      </c>
    </row>
    <row r="109" spans="1:4" ht="15.75">
      <c r="A109" s="7" t="s">
        <v>610</v>
      </c>
      <c r="B109" s="8" t="s">
        <v>414</v>
      </c>
      <c r="C109" s="8" t="s">
        <v>611</v>
      </c>
      <c r="D109" s="114">
        <v>1</v>
      </c>
    </row>
    <row r="110" spans="1:4" s="38" customFormat="1" ht="47.25">
      <c r="A110" s="4" t="s">
        <v>261</v>
      </c>
      <c r="B110" s="6" t="s">
        <v>262</v>
      </c>
      <c r="C110" s="6"/>
      <c r="D110" s="16">
        <f>D111+D114+D117</f>
        <v>56876</v>
      </c>
    </row>
    <row r="111" spans="1:4" ht="31.5">
      <c r="A111" s="7" t="s">
        <v>263</v>
      </c>
      <c r="B111" s="8" t="s">
        <v>264</v>
      </c>
      <c r="C111" s="8"/>
      <c r="D111" s="114">
        <f>D112</f>
        <v>11820</v>
      </c>
    </row>
    <row r="112" spans="1:4" ht="15.75">
      <c r="A112" s="7" t="s">
        <v>621</v>
      </c>
      <c r="B112" s="8" t="s">
        <v>265</v>
      </c>
      <c r="C112" s="8"/>
      <c r="D112" s="114">
        <f>D113</f>
        <v>11820</v>
      </c>
    </row>
    <row r="113" spans="1:4" ht="31.5">
      <c r="A113" s="7" t="s">
        <v>615</v>
      </c>
      <c r="B113" s="8" t="s">
        <v>265</v>
      </c>
      <c r="C113" s="8" t="s">
        <v>616</v>
      </c>
      <c r="D113" s="114">
        <v>11820</v>
      </c>
    </row>
    <row r="114" spans="1:4" ht="31.5">
      <c r="A114" s="7" t="s">
        <v>266</v>
      </c>
      <c r="B114" s="8" t="s">
        <v>267</v>
      </c>
      <c r="C114" s="8"/>
      <c r="D114" s="114">
        <f>D115</f>
        <v>42656</v>
      </c>
    </row>
    <row r="115" spans="1:4" ht="15.75">
      <c r="A115" s="7" t="s">
        <v>531</v>
      </c>
      <c r="B115" s="8" t="s">
        <v>268</v>
      </c>
      <c r="C115" s="8"/>
      <c r="D115" s="114">
        <f>D116</f>
        <v>42656</v>
      </c>
    </row>
    <row r="116" spans="1:4" ht="31.5">
      <c r="A116" s="7" t="s">
        <v>615</v>
      </c>
      <c r="B116" s="8" t="s">
        <v>268</v>
      </c>
      <c r="C116" s="8" t="s">
        <v>616</v>
      </c>
      <c r="D116" s="114">
        <v>42656</v>
      </c>
    </row>
    <row r="117" spans="1:4" ht="31.5">
      <c r="A117" s="7" t="s">
        <v>6</v>
      </c>
      <c r="B117" s="8" t="s">
        <v>269</v>
      </c>
      <c r="C117" s="8"/>
      <c r="D117" s="114">
        <f>D118</f>
        <v>2400</v>
      </c>
    </row>
    <row r="118" spans="1:4" ht="15.75">
      <c r="A118" s="7" t="s">
        <v>504</v>
      </c>
      <c r="B118" s="8" t="s">
        <v>270</v>
      </c>
      <c r="C118" s="8"/>
      <c r="D118" s="114">
        <f>D119</f>
        <v>2400</v>
      </c>
    </row>
    <row r="119" spans="1:4" ht="31.5">
      <c r="A119" s="7" t="s">
        <v>615</v>
      </c>
      <c r="B119" s="8" t="s">
        <v>270</v>
      </c>
      <c r="C119" s="8" t="s">
        <v>616</v>
      </c>
      <c r="D119" s="114">
        <v>2400</v>
      </c>
    </row>
    <row r="120" spans="1:4" s="38" customFormat="1" ht="47.25">
      <c r="A120" s="4" t="s">
        <v>0</v>
      </c>
      <c r="B120" s="6" t="s">
        <v>271</v>
      </c>
      <c r="C120" s="6"/>
      <c r="D120" s="16">
        <f>D122</f>
        <v>2200</v>
      </c>
    </row>
    <row r="121" spans="1:4" s="38" customFormat="1" ht="31.5">
      <c r="A121" s="7" t="s">
        <v>654</v>
      </c>
      <c r="B121" s="8" t="s">
        <v>272</v>
      </c>
      <c r="C121" s="8"/>
      <c r="D121" s="114">
        <f>D122</f>
        <v>2200</v>
      </c>
    </row>
    <row r="122" spans="1:4" ht="15.75">
      <c r="A122" s="7" t="s">
        <v>460</v>
      </c>
      <c r="B122" s="8" t="s">
        <v>273</v>
      </c>
      <c r="C122" s="8"/>
      <c r="D122" s="114">
        <f>D123</f>
        <v>2200</v>
      </c>
    </row>
    <row r="123" spans="1:4" ht="15.75">
      <c r="A123" s="7" t="s">
        <v>610</v>
      </c>
      <c r="B123" s="8" t="s">
        <v>273</v>
      </c>
      <c r="C123" s="8" t="s">
        <v>611</v>
      </c>
      <c r="D123" s="114">
        <v>2200</v>
      </c>
    </row>
    <row r="124" spans="1:4" s="38" customFormat="1" ht="63">
      <c r="A124" s="4" t="s">
        <v>1</v>
      </c>
      <c r="B124" s="6" t="s">
        <v>274</v>
      </c>
      <c r="C124" s="6"/>
      <c r="D124" s="16">
        <f>D125+D139+D143</f>
        <v>21359.6</v>
      </c>
    </row>
    <row r="125" spans="1:4" s="38" customFormat="1" ht="31.5">
      <c r="A125" s="41" t="s">
        <v>394</v>
      </c>
      <c r="B125" s="42" t="s">
        <v>383</v>
      </c>
      <c r="C125" s="42"/>
      <c r="D125" s="270">
        <f>D126+D129+D132</f>
        <v>19049</v>
      </c>
    </row>
    <row r="126" spans="1:4" s="38" customFormat="1" ht="31.5">
      <c r="A126" s="7" t="s">
        <v>648</v>
      </c>
      <c r="B126" s="8" t="s">
        <v>384</v>
      </c>
      <c r="C126" s="8"/>
      <c r="D126" s="114">
        <f>D127</f>
        <v>2600</v>
      </c>
    </row>
    <row r="127" spans="1:4" ht="15.75">
      <c r="A127" s="7" t="s">
        <v>142</v>
      </c>
      <c r="B127" s="8" t="s">
        <v>385</v>
      </c>
      <c r="C127" s="8"/>
      <c r="D127" s="114">
        <f>D128</f>
        <v>2600</v>
      </c>
    </row>
    <row r="128" spans="1:4" ht="15.75">
      <c r="A128" s="7" t="s">
        <v>610</v>
      </c>
      <c r="B128" s="8" t="s">
        <v>385</v>
      </c>
      <c r="C128" s="8" t="s">
        <v>611</v>
      </c>
      <c r="D128" s="114">
        <v>2600</v>
      </c>
    </row>
    <row r="129" spans="1:4" ht="31.5">
      <c r="A129" s="7" t="s">
        <v>66</v>
      </c>
      <c r="B129" s="8" t="s">
        <v>395</v>
      </c>
      <c r="C129" s="8"/>
      <c r="D129" s="114">
        <f>D130</f>
        <v>2831</v>
      </c>
    </row>
    <row r="130" spans="1:4" ht="31.5">
      <c r="A130" s="7" t="s">
        <v>612</v>
      </c>
      <c r="B130" s="8" t="s">
        <v>396</v>
      </c>
      <c r="C130" s="8"/>
      <c r="D130" s="114">
        <f>D131</f>
        <v>2831</v>
      </c>
    </row>
    <row r="131" spans="1:4" ht="31.5">
      <c r="A131" s="7" t="s">
        <v>615</v>
      </c>
      <c r="B131" s="8" t="s">
        <v>396</v>
      </c>
      <c r="C131" s="8" t="s">
        <v>616</v>
      </c>
      <c r="D131" s="114">
        <v>2831</v>
      </c>
    </row>
    <row r="132" spans="1:4" ht="63">
      <c r="A132" s="7" t="s">
        <v>67</v>
      </c>
      <c r="B132" s="8" t="s">
        <v>397</v>
      </c>
      <c r="C132" s="8"/>
      <c r="D132" s="114">
        <f>D133+D137</f>
        <v>13618</v>
      </c>
    </row>
    <row r="133" spans="1:4" s="38" customFormat="1" ht="15.75">
      <c r="A133" s="7" t="s">
        <v>639</v>
      </c>
      <c r="B133" s="8" t="s">
        <v>398</v>
      </c>
      <c r="C133" s="8"/>
      <c r="D133" s="114">
        <f>D134+D135+D136</f>
        <v>12618</v>
      </c>
    </row>
    <row r="134" spans="1:4" s="38" customFormat="1" ht="47.25">
      <c r="A134" s="7" t="s">
        <v>607</v>
      </c>
      <c r="B134" s="8" t="s">
        <v>398</v>
      </c>
      <c r="C134" s="8" t="s">
        <v>608</v>
      </c>
      <c r="D134" s="114">
        <v>8293</v>
      </c>
    </row>
    <row r="135" spans="1:4" s="38" customFormat="1" ht="31.5">
      <c r="A135" s="7" t="s">
        <v>638</v>
      </c>
      <c r="B135" s="8" t="s">
        <v>398</v>
      </c>
      <c r="C135" s="8" t="s">
        <v>609</v>
      </c>
      <c r="D135" s="114">
        <v>4156</v>
      </c>
    </row>
    <row r="136" spans="1:4" s="38" customFormat="1" ht="15.75">
      <c r="A136" s="7" t="s">
        <v>610</v>
      </c>
      <c r="B136" s="8" t="s">
        <v>398</v>
      </c>
      <c r="C136" s="8" t="s">
        <v>611</v>
      </c>
      <c r="D136" s="114">
        <v>169</v>
      </c>
    </row>
    <row r="137" spans="1:4" s="38" customFormat="1" ht="15.75">
      <c r="A137" s="7" t="s">
        <v>142</v>
      </c>
      <c r="B137" s="8" t="s">
        <v>401</v>
      </c>
      <c r="C137" s="8"/>
      <c r="D137" s="114">
        <f>D138</f>
        <v>1000</v>
      </c>
    </row>
    <row r="138" spans="1:4" s="38" customFormat="1" ht="31.5">
      <c r="A138" s="7" t="s">
        <v>638</v>
      </c>
      <c r="B138" s="8" t="s">
        <v>401</v>
      </c>
      <c r="C138" s="8" t="s">
        <v>609</v>
      </c>
      <c r="D138" s="114">
        <v>1000</v>
      </c>
    </row>
    <row r="139" spans="1:4" ht="15.75">
      <c r="A139" s="7" t="s">
        <v>389</v>
      </c>
      <c r="B139" s="8" t="s">
        <v>386</v>
      </c>
      <c r="C139" s="8"/>
      <c r="D139" s="114">
        <f>D140</f>
        <v>500</v>
      </c>
    </row>
    <row r="140" spans="1:4" ht="15.75">
      <c r="A140" s="7" t="s">
        <v>392</v>
      </c>
      <c r="B140" s="8" t="s">
        <v>387</v>
      </c>
      <c r="C140" s="8"/>
      <c r="D140" s="114">
        <f>D141</f>
        <v>500</v>
      </c>
    </row>
    <row r="141" spans="1:4" ht="15.75">
      <c r="A141" s="7" t="s">
        <v>142</v>
      </c>
      <c r="B141" s="8" t="s">
        <v>388</v>
      </c>
      <c r="C141" s="8"/>
      <c r="D141" s="114">
        <f>D142</f>
        <v>500</v>
      </c>
    </row>
    <row r="142" spans="1:4" ht="15.75">
      <c r="A142" s="7" t="s">
        <v>610</v>
      </c>
      <c r="B142" s="8" t="s">
        <v>388</v>
      </c>
      <c r="C142" s="8" t="s">
        <v>611</v>
      </c>
      <c r="D142" s="114">
        <v>500</v>
      </c>
    </row>
    <row r="143" spans="1:4" ht="31.5">
      <c r="A143" s="41" t="s">
        <v>393</v>
      </c>
      <c r="B143" s="42" t="s">
        <v>390</v>
      </c>
      <c r="C143" s="42"/>
      <c r="D143" s="270">
        <f>D144</f>
        <v>1810.6</v>
      </c>
    </row>
    <row r="144" spans="1:4" ht="31.5">
      <c r="A144" s="7" t="s">
        <v>100</v>
      </c>
      <c r="B144" s="8" t="s">
        <v>391</v>
      </c>
      <c r="C144" s="8"/>
      <c r="D144" s="114">
        <f>D145+D147</f>
        <v>1810.6</v>
      </c>
    </row>
    <row r="145" spans="1:4" ht="47.25">
      <c r="A145" s="7" t="s">
        <v>649</v>
      </c>
      <c r="B145" s="8" t="s">
        <v>399</v>
      </c>
      <c r="C145" s="8"/>
      <c r="D145" s="114">
        <f>D146</f>
        <v>672.4</v>
      </c>
    </row>
    <row r="146" spans="1:4" ht="31.5">
      <c r="A146" s="7" t="s">
        <v>638</v>
      </c>
      <c r="B146" s="8" t="s">
        <v>399</v>
      </c>
      <c r="C146" s="8" t="s">
        <v>609</v>
      </c>
      <c r="D146" s="114">
        <v>672.4</v>
      </c>
    </row>
    <row r="147" spans="1:4" ht="31.5">
      <c r="A147" s="7" t="s">
        <v>650</v>
      </c>
      <c r="B147" s="8" t="s">
        <v>400</v>
      </c>
      <c r="C147" s="8"/>
      <c r="D147" s="114">
        <f>D148</f>
        <v>1138.2</v>
      </c>
    </row>
    <row r="148" spans="1:4" ht="31.5">
      <c r="A148" s="7" t="s">
        <v>638</v>
      </c>
      <c r="B148" s="8" t="s">
        <v>400</v>
      </c>
      <c r="C148" s="8" t="s">
        <v>609</v>
      </c>
      <c r="D148" s="114">
        <v>1138.2</v>
      </c>
    </row>
    <row r="149" spans="1:7" s="38" customFormat="1" ht="31.5">
      <c r="A149" s="4" t="s">
        <v>2</v>
      </c>
      <c r="B149" s="6" t="s">
        <v>275</v>
      </c>
      <c r="C149" s="6"/>
      <c r="D149" s="16">
        <f>D150+D171+D176+D179+D182</f>
        <v>134237.2</v>
      </c>
      <c r="G149" s="85"/>
    </row>
    <row r="150" spans="1:7" s="38" customFormat="1" ht="47.25">
      <c r="A150" s="7" t="s">
        <v>277</v>
      </c>
      <c r="B150" s="8" t="s">
        <v>276</v>
      </c>
      <c r="C150" s="8"/>
      <c r="D150" s="114">
        <f>D151+D156+D158+D162+D160+D154+D165+D167+D169</f>
        <v>95285.1</v>
      </c>
      <c r="G150" s="85"/>
    </row>
    <row r="151" spans="1:4" s="38" customFormat="1" ht="15.75">
      <c r="A151" s="7" t="s">
        <v>635</v>
      </c>
      <c r="B151" s="8" t="s">
        <v>278</v>
      </c>
      <c r="C151" s="8"/>
      <c r="D151" s="114">
        <f>D153+D152</f>
        <v>38058</v>
      </c>
    </row>
    <row r="152" spans="1:4" s="38" customFormat="1" ht="15.75">
      <c r="A152" s="2" t="s">
        <v>466</v>
      </c>
      <c r="B152" s="8" t="s">
        <v>278</v>
      </c>
      <c r="C152" s="8" t="s">
        <v>618</v>
      </c>
      <c r="D152" s="114">
        <v>6100</v>
      </c>
    </row>
    <row r="153" spans="1:4" s="38" customFormat="1" ht="31.5">
      <c r="A153" s="7" t="s">
        <v>615</v>
      </c>
      <c r="B153" s="8" t="s">
        <v>278</v>
      </c>
      <c r="C153" s="8" t="s">
        <v>616</v>
      </c>
      <c r="D153" s="114">
        <v>31958</v>
      </c>
    </row>
    <row r="154" spans="1:4" s="38" customFormat="1" ht="15.75">
      <c r="A154" s="2" t="s">
        <v>1113</v>
      </c>
      <c r="B154" s="8" t="s">
        <v>1114</v>
      </c>
      <c r="C154" s="8"/>
      <c r="D154" s="114">
        <f>D155</f>
        <v>1250</v>
      </c>
    </row>
    <row r="155" spans="1:4" s="38" customFormat="1" ht="15.75">
      <c r="A155" s="2" t="s">
        <v>466</v>
      </c>
      <c r="B155" s="8" t="s">
        <v>1114</v>
      </c>
      <c r="C155" s="8" t="s">
        <v>618</v>
      </c>
      <c r="D155" s="114">
        <v>1250</v>
      </c>
    </row>
    <row r="156" spans="1:4" ht="15.75">
      <c r="A156" s="7" t="s">
        <v>500</v>
      </c>
      <c r="B156" s="8" t="s">
        <v>279</v>
      </c>
      <c r="C156" s="8"/>
      <c r="D156" s="114">
        <f>D157</f>
        <v>18294</v>
      </c>
    </row>
    <row r="157" spans="1:4" ht="31.5">
      <c r="A157" s="7" t="s">
        <v>615</v>
      </c>
      <c r="B157" s="8" t="s">
        <v>279</v>
      </c>
      <c r="C157" s="8" t="s">
        <v>616</v>
      </c>
      <c r="D157" s="114">
        <v>18294</v>
      </c>
    </row>
    <row r="158" spans="1:4" ht="15.75">
      <c r="A158" s="7" t="s">
        <v>636</v>
      </c>
      <c r="B158" s="8" t="s">
        <v>280</v>
      </c>
      <c r="C158" s="8"/>
      <c r="D158" s="114">
        <f>D159</f>
        <v>800</v>
      </c>
    </row>
    <row r="159" spans="1:4" ht="31.5">
      <c r="A159" s="7" t="s">
        <v>638</v>
      </c>
      <c r="B159" s="8" t="s">
        <v>280</v>
      </c>
      <c r="C159" s="8" t="s">
        <v>609</v>
      </c>
      <c r="D159" s="114">
        <v>800</v>
      </c>
    </row>
    <row r="160" spans="1:4" ht="31.5">
      <c r="A160" s="7" t="s">
        <v>681</v>
      </c>
      <c r="B160" s="8" t="s">
        <v>682</v>
      </c>
      <c r="C160" s="8"/>
      <c r="D160" s="114">
        <f>D161</f>
        <v>2022</v>
      </c>
    </row>
    <row r="161" spans="1:4" ht="31.5">
      <c r="A161" s="7" t="s">
        <v>615</v>
      </c>
      <c r="B161" s="8" t="s">
        <v>682</v>
      </c>
      <c r="C161" s="8" t="s">
        <v>616</v>
      </c>
      <c r="D161" s="114">
        <v>2022</v>
      </c>
    </row>
    <row r="162" spans="1:4" ht="69" customHeight="1">
      <c r="A162" s="2" t="s">
        <v>991</v>
      </c>
      <c r="B162" s="8" t="s">
        <v>51</v>
      </c>
      <c r="C162" s="8"/>
      <c r="D162" s="114">
        <f>D164+D163</f>
        <v>34711.1</v>
      </c>
    </row>
    <row r="163" spans="1:4" ht="21" customHeight="1">
      <c r="A163" s="2" t="s">
        <v>466</v>
      </c>
      <c r="B163" s="8" t="s">
        <v>51</v>
      </c>
      <c r="C163" s="8" t="s">
        <v>618</v>
      </c>
      <c r="D163" s="114">
        <v>8703</v>
      </c>
    </row>
    <row r="164" spans="1:4" ht="31.5">
      <c r="A164" s="7" t="s">
        <v>615</v>
      </c>
      <c r="B164" s="8" t="s">
        <v>51</v>
      </c>
      <c r="C164" s="8" t="s">
        <v>616</v>
      </c>
      <c r="D164" s="114">
        <v>26008.1</v>
      </c>
    </row>
    <row r="165" spans="1:4" ht="31.5">
      <c r="A165" s="2" t="s">
        <v>1092</v>
      </c>
      <c r="B165" s="8" t="s">
        <v>1115</v>
      </c>
      <c r="C165" s="8"/>
      <c r="D165" s="114">
        <f>D166</f>
        <v>50</v>
      </c>
    </row>
    <row r="166" spans="1:4" ht="31.5">
      <c r="A166" s="2" t="s">
        <v>615</v>
      </c>
      <c r="B166" s="8" t="s">
        <v>1115</v>
      </c>
      <c r="C166" s="8" t="s">
        <v>616</v>
      </c>
      <c r="D166" s="114">
        <v>50</v>
      </c>
    </row>
    <row r="167" spans="1:4" ht="31.5">
      <c r="A167" s="2" t="s">
        <v>1094</v>
      </c>
      <c r="B167" s="8" t="s">
        <v>1116</v>
      </c>
      <c r="C167" s="8"/>
      <c r="D167" s="114">
        <f>D168</f>
        <v>50</v>
      </c>
    </row>
    <row r="168" spans="1:4" ht="31.5">
      <c r="A168" s="2" t="s">
        <v>615</v>
      </c>
      <c r="B168" s="8" t="s">
        <v>1116</v>
      </c>
      <c r="C168" s="8" t="s">
        <v>616</v>
      </c>
      <c r="D168" s="114">
        <v>50</v>
      </c>
    </row>
    <row r="169" spans="1:4" ht="31.5">
      <c r="A169" s="2" t="s">
        <v>1096</v>
      </c>
      <c r="B169" s="8" t="s">
        <v>1117</v>
      </c>
      <c r="C169" s="8"/>
      <c r="D169" s="114">
        <f>D170</f>
        <v>50</v>
      </c>
    </row>
    <row r="170" spans="1:4" ht="31.5">
      <c r="A170" s="2" t="s">
        <v>615</v>
      </c>
      <c r="B170" s="8" t="s">
        <v>1117</v>
      </c>
      <c r="C170" s="8" t="s">
        <v>616</v>
      </c>
      <c r="D170" s="114">
        <v>50</v>
      </c>
    </row>
    <row r="171" spans="1:4" s="38" customFormat="1" ht="31.5">
      <c r="A171" s="7" t="s">
        <v>4</v>
      </c>
      <c r="B171" s="8" t="s">
        <v>281</v>
      </c>
      <c r="C171" s="8"/>
      <c r="D171" s="114">
        <f>D172+D174</f>
        <v>34035.1</v>
      </c>
    </row>
    <row r="172" spans="1:4" s="38" customFormat="1" ht="15.75">
      <c r="A172" s="7" t="s">
        <v>230</v>
      </c>
      <c r="B172" s="8" t="s">
        <v>282</v>
      </c>
      <c r="C172" s="8"/>
      <c r="D172" s="114">
        <f>D173</f>
        <v>26955</v>
      </c>
    </row>
    <row r="173" spans="1:4" s="38" customFormat="1" ht="31.5">
      <c r="A173" s="7" t="s">
        <v>615</v>
      </c>
      <c r="B173" s="8" t="s">
        <v>282</v>
      </c>
      <c r="C173" s="8" t="s">
        <v>616</v>
      </c>
      <c r="D173" s="114">
        <v>26955</v>
      </c>
    </row>
    <row r="174" spans="1:4" s="38" customFormat="1" ht="47.25">
      <c r="A174" s="2" t="s">
        <v>990</v>
      </c>
      <c r="B174" s="8" t="s">
        <v>50</v>
      </c>
      <c r="C174" s="8"/>
      <c r="D174" s="114">
        <f>D175</f>
        <v>7080.1</v>
      </c>
    </row>
    <row r="175" spans="1:4" s="38" customFormat="1" ht="31.5">
      <c r="A175" s="7" t="s">
        <v>615</v>
      </c>
      <c r="B175" s="8" t="s">
        <v>50</v>
      </c>
      <c r="C175" s="8" t="s">
        <v>616</v>
      </c>
      <c r="D175" s="114">
        <v>7080.1</v>
      </c>
    </row>
    <row r="176" spans="1:4" s="38" customFormat="1" ht="31.5">
      <c r="A176" s="7" t="s">
        <v>68</v>
      </c>
      <c r="B176" s="8" t="s">
        <v>283</v>
      </c>
      <c r="C176" s="8"/>
      <c r="D176" s="114">
        <f>D177</f>
        <v>3150</v>
      </c>
    </row>
    <row r="177" spans="1:4" ht="15.75">
      <c r="A177" s="7" t="s">
        <v>613</v>
      </c>
      <c r="B177" s="8" t="s">
        <v>284</v>
      </c>
      <c r="C177" s="8"/>
      <c r="D177" s="114">
        <f>D178</f>
        <v>3150</v>
      </c>
    </row>
    <row r="178" spans="1:4" ht="31.5">
      <c r="A178" s="7" t="s">
        <v>638</v>
      </c>
      <c r="B178" s="8" t="s">
        <v>284</v>
      </c>
      <c r="C178" s="8" t="s">
        <v>609</v>
      </c>
      <c r="D178" s="114">
        <v>3150</v>
      </c>
    </row>
    <row r="179" spans="1:4" s="38" customFormat="1" ht="31.5">
      <c r="A179" s="7" t="s">
        <v>285</v>
      </c>
      <c r="B179" s="8" t="s">
        <v>286</v>
      </c>
      <c r="C179" s="8"/>
      <c r="D179" s="114">
        <f>D180</f>
        <v>895</v>
      </c>
    </row>
    <row r="180" spans="1:4" ht="15.75">
      <c r="A180" s="7" t="s">
        <v>614</v>
      </c>
      <c r="B180" s="8" t="s">
        <v>287</v>
      </c>
      <c r="C180" s="8"/>
      <c r="D180" s="114">
        <f>D181</f>
        <v>895</v>
      </c>
    </row>
    <row r="181" spans="1:4" ht="31.5">
      <c r="A181" s="7" t="s">
        <v>638</v>
      </c>
      <c r="B181" s="8" t="s">
        <v>287</v>
      </c>
      <c r="C181" s="8" t="s">
        <v>609</v>
      </c>
      <c r="D181" s="114">
        <v>895</v>
      </c>
    </row>
    <row r="182" spans="1:4" ht="67.5" customHeight="1">
      <c r="A182" s="2" t="s">
        <v>88</v>
      </c>
      <c r="B182" s="8" t="s">
        <v>923</v>
      </c>
      <c r="C182" s="8"/>
      <c r="D182" s="114">
        <f>D183</f>
        <v>872</v>
      </c>
    </row>
    <row r="183" spans="1:4" ht="63">
      <c r="A183" s="2" t="s">
        <v>916</v>
      </c>
      <c r="B183" s="8" t="s">
        <v>924</v>
      </c>
      <c r="C183" s="8"/>
      <c r="D183" s="114">
        <f>D184</f>
        <v>872</v>
      </c>
    </row>
    <row r="184" spans="1:4" ht="31.5">
      <c r="A184" s="7" t="s">
        <v>615</v>
      </c>
      <c r="B184" s="8" t="s">
        <v>924</v>
      </c>
      <c r="C184" s="8" t="s">
        <v>616</v>
      </c>
      <c r="D184" s="114">
        <v>872</v>
      </c>
    </row>
    <row r="185" spans="1:4" s="38" customFormat="1" ht="31.5">
      <c r="A185" s="4" t="s">
        <v>145</v>
      </c>
      <c r="B185" s="6" t="s">
        <v>288</v>
      </c>
      <c r="C185" s="6"/>
      <c r="D185" s="16">
        <f>D186+D191+D198+D213+D209</f>
        <v>74720.8</v>
      </c>
    </row>
    <row r="186" spans="1:4" s="38" customFormat="1" ht="31.5">
      <c r="A186" s="7" t="s">
        <v>289</v>
      </c>
      <c r="B186" s="8" t="s">
        <v>290</v>
      </c>
      <c r="C186" s="8"/>
      <c r="D186" s="114">
        <f>D187</f>
        <v>3963</v>
      </c>
    </row>
    <row r="187" spans="1:4" s="38" customFormat="1" ht="15.75">
      <c r="A187" s="7" t="s">
        <v>639</v>
      </c>
      <c r="B187" s="8" t="s">
        <v>291</v>
      </c>
      <c r="C187" s="8"/>
      <c r="D187" s="114">
        <f>D188+D189+D190</f>
        <v>3963</v>
      </c>
    </row>
    <row r="188" spans="1:4" s="38" customFormat="1" ht="47.25">
      <c r="A188" s="7" t="s">
        <v>607</v>
      </c>
      <c r="B188" s="8" t="s">
        <v>291</v>
      </c>
      <c r="C188" s="8" t="s">
        <v>608</v>
      </c>
      <c r="D188" s="114">
        <v>3171</v>
      </c>
    </row>
    <row r="189" spans="1:4" s="38" customFormat="1" ht="31.5">
      <c r="A189" s="7" t="s">
        <v>638</v>
      </c>
      <c r="B189" s="8" t="s">
        <v>291</v>
      </c>
      <c r="C189" s="8" t="s">
        <v>609</v>
      </c>
      <c r="D189" s="114">
        <v>581</v>
      </c>
    </row>
    <row r="190" spans="1:4" s="38" customFormat="1" ht="15.75">
      <c r="A190" s="7" t="s">
        <v>610</v>
      </c>
      <c r="B190" s="8" t="s">
        <v>291</v>
      </c>
      <c r="C190" s="8" t="s">
        <v>611</v>
      </c>
      <c r="D190" s="114">
        <v>211</v>
      </c>
    </row>
    <row r="191" spans="1:4" s="38" customFormat="1" ht="47.25">
      <c r="A191" s="7" t="s">
        <v>641</v>
      </c>
      <c r="B191" s="8" t="s">
        <v>292</v>
      </c>
      <c r="C191" s="8"/>
      <c r="D191" s="114">
        <f>D192+D196</f>
        <v>59611</v>
      </c>
    </row>
    <row r="192" spans="1:4" s="38" customFormat="1" ht="15.75">
      <c r="A192" s="7" t="s">
        <v>639</v>
      </c>
      <c r="B192" s="8" t="s">
        <v>293</v>
      </c>
      <c r="C192" s="8"/>
      <c r="D192" s="114">
        <f>D193+D194+D195</f>
        <v>57010</v>
      </c>
    </row>
    <row r="193" spans="1:4" s="38" customFormat="1" ht="47.25">
      <c r="A193" s="7" t="s">
        <v>607</v>
      </c>
      <c r="B193" s="8" t="s">
        <v>293</v>
      </c>
      <c r="C193" s="8" t="s">
        <v>608</v>
      </c>
      <c r="D193" s="114">
        <v>42994</v>
      </c>
    </row>
    <row r="194" spans="1:4" s="38" customFormat="1" ht="31.5">
      <c r="A194" s="7" t="s">
        <v>638</v>
      </c>
      <c r="B194" s="8" t="s">
        <v>293</v>
      </c>
      <c r="C194" s="8" t="s">
        <v>609</v>
      </c>
      <c r="D194" s="114">
        <v>13443</v>
      </c>
    </row>
    <row r="195" spans="1:4" s="38" customFormat="1" ht="15.75">
      <c r="A195" s="7" t="s">
        <v>610</v>
      </c>
      <c r="B195" s="8" t="s">
        <v>293</v>
      </c>
      <c r="C195" s="8" t="s">
        <v>611</v>
      </c>
      <c r="D195" s="114">
        <v>573</v>
      </c>
    </row>
    <row r="196" spans="1:4" ht="31.5">
      <c r="A196" s="7" t="s">
        <v>37</v>
      </c>
      <c r="B196" s="8" t="s">
        <v>294</v>
      </c>
      <c r="C196" s="8"/>
      <c r="D196" s="114">
        <f>D197</f>
        <v>2601</v>
      </c>
    </row>
    <row r="197" spans="1:4" ht="47.25">
      <c r="A197" s="7" t="s">
        <v>607</v>
      </c>
      <c r="B197" s="8" t="s">
        <v>294</v>
      </c>
      <c r="C197" s="8" t="s">
        <v>608</v>
      </c>
      <c r="D197" s="114">
        <v>2601</v>
      </c>
    </row>
    <row r="198" spans="1:4" ht="40.5" customHeight="1">
      <c r="A198" s="7" t="s">
        <v>643</v>
      </c>
      <c r="B198" s="8" t="s">
        <v>295</v>
      </c>
      <c r="C198" s="8"/>
      <c r="D198" s="114">
        <f>D199+D201+D204+D206</f>
        <v>8521.8</v>
      </c>
    </row>
    <row r="199" spans="1:4" ht="31.5">
      <c r="A199" s="7" t="s">
        <v>646</v>
      </c>
      <c r="B199" s="8" t="s">
        <v>296</v>
      </c>
      <c r="C199" s="8"/>
      <c r="D199" s="114">
        <f>D200</f>
        <v>1853.5</v>
      </c>
    </row>
    <row r="200" spans="1:4" ht="15.75">
      <c r="A200" s="7" t="s">
        <v>466</v>
      </c>
      <c r="B200" s="8" t="s">
        <v>296</v>
      </c>
      <c r="C200" s="8" t="s">
        <v>618</v>
      </c>
      <c r="D200" s="114">
        <v>1853.5</v>
      </c>
    </row>
    <row r="201" spans="1:4" ht="31.5">
      <c r="A201" s="7" t="s">
        <v>642</v>
      </c>
      <c r="B201" s="8" t="s">
        <v>299</v>
      </c>
      <c r="C201" s="8"/>
      <c r="D201" s="114">
        <f>D202+D203</f>
        <v>4688.7</v>
      </c>
    </row>
    <row r="202" spans="1:4" ht="47.25">
      <c r="A202" s="7" t="s">
        <v>607</v>
      </c>
      <c r="B202" s="8" t="s">
        <v>299</v>
      </c>
      <c r="C202" s="8" t="s">
        <v>608</v>
      </c>
      <c r="D202" s="114">
        <v>4037.7</v>
      </c>
    </row>
    <row r="203" spans="1:4" ht="31.5">
      <c r="A203" s="7" t="s">
        <v>638</v>
      </c>
      <c r="B203" s="8" t="s">
        <v>299</v>
      </c>
      <c r="C203" s="8" t="s">
        <v>609</v>
      </c>
      <c r="D203" s="114">
        <v>651</v>
      </c>
    </row>
    <row r="204" spans="1:4" ht="47.25">
      <c r="A204" s="7" t="s">
        <v>644</v>
      </c>
      <c r="B204" s="8" t="s">
        <v>297</v>
      </c>
      <c r="C204" s="8"/>
      <c r="D204" s="114">
        <f>D205</f>
        <v>1287.2</v>
      </c>
    </row>
    <row r="205" spans="1:4" ht="47.25">
      <c r="A205" s="7" t="s">
        <v>607</v>
      </c>
      <c r="B205" s="8" t="s">
        <v>297</v>
      </c>
      <c r="C205" s="8" t="s">
        <v>608</v>
      </c>
      <c r="D205" s="114">
        <v>1287.2</v>
      </c>
    </row>
    <row r="206" spans="1:4" ht="31.5">
      <c r="A206" s="7" t="s">
        <v>645</v>
      </c>
      <c r="B206" s="8" t="s">
        <v>298</v>
      </c>
      <c r="C206" s="8"/>
      <c r="D206" s="114">
        <f>D207+D208</f>
        <v>692.4</v>
      </c>
    </row>
    <row r="207" spans="1:4" ht="47.25">
      <c r="A207" s="7" t="s">
        <v>607</v>
      </c>
      <c r="B207" s="8" t="s">
        <v>298</v>
      </c>
      <c r="C207" s="8" t="s">
        <v>608</v>
      </c>
      <c r="D207" s="114">
        <v>624.4</v>
      </c>
    </row>
    <row r="208" spans="1:4" ht="31.5">
      <c r="A208" s="7" t="s">
        <v>638</v>
      </c>
      <c r="B208" s="8" t="s">
        <v>298</v>
      </c>
      <c r="C208" s="8" t="s">
        <v>609</v>
      </c>
      <c r="D208" s="114">
        <v>68</v>
      </c>
    </row>
    <row r="209" spans="1:4" ht="31.5">
      <c r="A209" s="2" t="s">
        <v>1077</v>
      </c>
      <c r="B209" s="8" t="s">
        <v>1078</v>
      </c>
      <c r="C209" s="8"/>
      <c r="D209" s="114">
        <f>D210</f>
        <v>2052</v>
      </c>
    </row>
    <row r="210" spans="1:4" ht="15.75">
      <c r="A210" s="2" t="s">
        <v>1079</v>
      </c>
      <c r="B210" s="8" t="s">
        <v>1080</v>
      </c>
      <c r="C210" s="8"/>
      <c r="D210" s="114">
        <f>D212+D211</f>
        <v>2052</v>
      </c>
    </row>
    <row r="211" spans="1:4" ht="31.5">
      <c r="A211" s="7" t="s">
        <v>638</v>
      </c>
      <c r="B211" s="8" t="s">
        <v>1080</v>
      </c>
      <c r="C211" s="8" t="s">
        <v>609</v>
      </c>
      <c r="D211" s="114">
        <v>275</v>
      </c>
    </row>
    <row r="212" spans="1:4" ht="15.75">
      <c r="A212" s="2" t="s">
        <v>466</v>
      </c>
      <c r="B212" s="8" t="s">
        <v>1080</v>
      </c>
      <c r="C212" s="8" t="s">
        <v>618</v>
      </c>
      <c r="D212" s="114">
        <v>1777</v>
      </c>
    </row>
    <row r="213" spans="1:4" ht="31.5">
      <c r="A213" s="7" t="s">
        <v>87</v>
      </c>
      <c r="B213" s="8" t="s">
        <v>1048</v>
      </c>
      <c r="C213" s="8"/>
      <c r="D213" s="114">
        <f>D214</f>
        <v>573</v>
      </c>
    </row>
    <row r="214" spans="1:4" ht="15.75">
      <c r="A214" s="7" t="s">
        <v>151</v>
      </c>
      <c r="B214" s="8" t="s">
        <v>1049</v>
      </c>
      <c r="C214" s="8"/>
      <c r="D214" s="114">
        <f>D215</f>
        <v>573</v>
      </c>
    </row>
    <row r="215" spans="1:4" ht="15.75">
      <c r="A215" s="7" t="s">
        <v>620</v>
      </c>
      <c r="B215" s="8" t="s">
        <v>1049</v>
      </c>
      <c r="C215" s="8" t="s">
        <v>619</v>
      </c>
      <c r="D215" s="114">
        <v>573</v>
      </c>
    </row>
    <row r="216" spans="1:4" s="38" customFormat="1" ht="63">
      <c r="A216" s="4" t="s">
        <v>300</v>
      </c>
      <c r="B216" s="6" t="s">
        <v>301</v>
      </c>
      <c r="C216" s="6"/>
      <c r="D216" s="16">
        <f>D225+D228+D246+D261+D278+D283+D217+D286+D239+D222</f>
        <v>174398.375</v>
      </c>
    </row>
    <row r="217" spans="1:4" s="38" customFormat="1" ht="31.5">
      <c r="A217" s="7" t="s">
        <v>680</v>
      </c>
      <c r="B217" s="8" t="s">
        <v>302</v>
      </c>
      <c r="C217" s="8"/>
      <c r="D217" s="114">
        <f>D220+D218</f>
        <v>7425.4</v>
      </c>
    </row>
    <row r="218" spans="1:4" s="38" customFormat="1" ht="31.5">
      <c r="A218" s="2" t="s">
        <v>404</v>
      </c>
      <c r="B218" s="8" t="s">
        <v>1089</v>
      </c>
      <c r="C218" s="8"/>
      <c r="D218" s="114">
        <f>D219</f>
        <v>3200</v>
      </c>
    </row>
    <row r="219" spans="1:4" s="38" customFormat="1" ht="31.5">
      <c r="A219" s="2" t="s">
        <v>224</v>
      </c>
      <c r="B219" s="8" t="s">
        <v>1089</v>
      </c>
      <c r="C219" s="8" t="s">
        <v>622</v>
      </c>
      <c r="D219" s="114">
        <v>3200</v>
      </c>
    </row>
    <row r="220" spans="1:4" s="38" customFormat="1" ht="15.75">
      <c r="A220" s="7" t="s">
        <v>675</v>
      </c>
      <c r="B220" s="8" t="s">
        <v>674</v>
      </c>
      <c r="C220" s="8"/>
      <c r="D220" s="114">
        <f>D221</f>
        <v>4225.4</v>
      </c>
    </row>
    <row r="221" spans="1:4" s="38" customFormat="1" ht="31.5">
      <c r="A221" s="7" t="s">
        <v>404</v>
      </c>
      <c r="B221" s="8" t="s">
        <v>674</v>
      </c>
      <c r="C221" s="8" t="s">
        <v>622</v>
      </c>
      <c r="D221" s="114">
        <v>4225.4</v>
      </c>
    </row>
    <row r="222" spans="1:4" s="38" customFormat="1" ht="15.75">
      <c r="A222" s="2" t="s">
        <v>1081</v>
      </c>
      <c r="B222" s="8" t="s">
        <v>1082</v>
      </c>
      <c r="C222" s="8"/>
      <c r="D222" s="114">
        <f>D223</f>
        <v>6000</v>
      </c>
    </row>
    <row r="223" spans="1:4" s="38" customFormat="1" ht="31.5">
      <c r="A223" s="2" t="s">
        <v>404</v>
      </c>
      <c r="B223" s="8" t="s">
        <v>1083</v>
      </c>
      <c r="C223" s="8"/>
      <c r="D223" s="114">
        <f>D224</f>
        <v>6000</v>
      </c>
    </row>
    <row r="224" spans="1:4" s="38" customFormat="1" ht="31.5">
      <c r="A224" s="2" t="s">
        <v>224</v>
      </c>
      <c r="B224" s="8" t="s">
        <v>1083</v>
      </c>
      <c r="C224" s="8" t="s">
        <v>622</v>
      </c>
      <c r="D224" s="114">
        <v>6000</v>
      </c>
    </row>
    <row r="225" spans="1:4" ht="63">
      <c r="A225" s="7" t="s">
        <v>651</v>
      </c>
      <c r="B225" s="8" t="s">
        <v>303</v>
      </c>
      <c r="C225" s="8"/>
      <c r="D225" s="114">
        <f>D226</f>
        <v>31090.4</v>
      </c>
    </row>
    <row r="226" spans="1:4" ht="31.5">
      <c r="A226" s="7" t="s">
        <v>404</v>
      </c>
      <c r="B226" s="8" t="s">
        <v>405</v>
      </c>
      <c r="C226" s="8"/>
      <c r="D226" s="114">
        <f>D227</f>
        <v>31090.4</v>
      </c>
    </row>
    <row r="227" spans="1:6" ht="31.5">
      <c r="A227" s="7" t="s">
        <v>224</v>
      </c>
      <c r="B227" s="8" t="s">
        <v>405</v>
      </c>
      <c r="C227" s="8" t="s">
        <v>622</v>
      </c>
      <c r="D227" s="114">
        <v>31090.4</v>
      </c>
      <c r="F227" s="89"/>
    </row>
    <row r="228" spans="1:4" ht="47.25">
      <c r="A228" s="7" t="s">
        <v>69</v>
      </c>
      <c r="B228" s="8" t="s">
        <v>304</v>
      </c>
      <c r="C228" s="8"/>
      <c r="D228" s="114">
        <f>D231++D235+D233+D229+D237</f>
        <v>36577.8</v>
      </c>
    </row>
    <row r="229" spans="1:4" ht="15.75">
      <c r="A229" s="2" t="s">
        <v>1103</v>
      </c>
      <c r="B229" s="8" t="s">
        <v>1104</v>
      </c>
      <c r="C229" s="8"/>
      <c r="D229" s="114">
        <f>D230</f>
        <v>5000</v>
      </c>
    </row>
    <row r="230" spans="1:4" ht="31.5">
      <c r="A230" s="2" t="s">
        <v>638</v>
      </c>
      <c r="B230" s="8" t="s">
        <v>1104</v>
      </c>
      <c r="C230" s="8" t="s">
        <v>609</v>
      </c>
      <c r="D230" s="114">
        <v>5000</v>
      </c>
    </row>
    <row r="231" spans="1:4" ht="63">
      <c r="A231" s="7" t="s">
        <v>416</v>
      </c>
      <c r="B231" s="8" t="s">
        <v>305</v>
      </c>
      <c r="C231" s="8"/>
      <c r="D231" s="114">
        <f>D232</f>
        <v>8100</v>
      </c>
    </row>
    <row r="232" spans="1:4" ht="15.75">
      <c r="A232" s="7" t="s">
        <v>466</v>
      </c>
      <c r="B232" s="8" t="s">
        <v>305</v>
      </c>
      <c r="C232" s="8" t="s">
        <v>618</v>
      </c>
      <c r="D232" s="114">
        <v>8100</v>
      </c>
    </row>
    <row r="233" spans="1:4" ht="47.25">
      <c r="A233" s="7" t="s">
        <v>656</v>
      </c>
      <c r="B233" s="8" t="s">
        <v>677</v>
      </c>
      <c r="C233" s="8"/>
      <c r="D233" s="114">
        <f>D234</f>
        <v>21667.9</v>
      </c>
    </row>
    <row r="234" spans="1:4" ht="31.5" customHeight="1">
      <c r="A234" s="7" t="s">
        <v>638</v>
      </c>
      <c r="B234" s="8" t="s">
        <v>677</v>
      </c>
      <c r="C234" s="8" t="s">
        <v>609</v>
      </c>
      <c r="D234" s="114">
        <v>21667.9</v>
      </c>
    </row>
    <row r="235" spans="1:4" ht="15.75">
      <c r="A235" s="7" t="s">
        <v>914</v>
      </c>
      <c r="B235" s="8" t="s">
        <v>679</v>
      </c>
      <c r="C235" s="8"/>
      <c r="D235" s="114">
        <f>D236</f>
        <v>1250.9</v>
      </c>
    </row>
    <row r="236" spans="1:4" ht="31.5">
      <c r="A236" s="7" t="s">
        <v>638</v>
      </c>
      <c r="B236" s="8" t="s">
        <v>679</v>
      </c>
      <c r="C236" s="8" t="s">
        <v>609</v>
      </c>
      <c r="D236" s="114">
        <v>1250.9</v>
      </c>
    </row>
    <row r="237" spans="1:4" ht="31.5">
      <c r="A237" s="2" t="s">
        <v>681</v>
      </c>
      <c r="B237" s="8" t="s">
        <v>1098</v>
      </c>
      <c r="C237" s="8"/>
      <c r="D237" s="114">
        <f>D238</f>
        <v>559</v>
      </c>
    </row>
    <row r="238" spans="1:4" ht="15.75">
      <c r="A238" s="2" t="s">
        <v>466</v>
      </c>
      <c r="B238" s="8" t="s">
        <v>1098</v>
      </c>
      <c r="C238" s="8" t="s">
        <v>618</v>
      </c>
      <c r="D238" s="114">
        <v>559</v>
      </c>
    </row>
    <row r="239" spans="1:4" ht="31.5">
      <c r="A239" s="2" t="s">
        <v>306</v>
      </c>
      <c r="B239" s="8" t="s">
        <v>307</v>
      </c>
      <c r="C239" s="8"/>
      <c r="D239" s="114">
        <f>D242+D244+D240</f>
        <v>19872.675</v>
      </c>
    </row>
    <row r="240" spans="1:4" ht="15.75">
      <c r="A240" s="2" t="s">
        <v>47</v>
      </c>
      <c r="B240" s="8" t="s">
        <v>1090</v>
      </c>
      <c r="C240" s="8"/>
      <c r="D240" s="114">
        <f>D241</f>
        <v>131</v>
      </c>
    </row>
    <row r="241" spans="1:4" ht="31.5">
      <c r="A241" s="2" t="s">
        <v>638</v>
      </c>
      <c r="B241" s="8" t="s">
        <v>1090</v>
      </c>
      <c r="C241" s="8" t="s">
        <v>609</v>
      </c>
      <c r="D241" s="114">
        <v>131</v>
      </c>
    </row>
    <row r="242" spans="1:4" ht="31.5">
      <c r="A242" s="2" t="s">
        <v>404</v>
      </c>
      <c r="B242" s="8" t="s">
        <v>1091</v>
      </c>
      <c r="C242" s="8"/>
      <c r="D242" s="114">
        <f>D243</f>
        <v>8592.675</v>
      </c>
    </row>
    <row r="243" spans="1:4" ht="31.5">
      <c r="A243" s="2" t="s">
        <v>224</v>
      </c>
      <c r="B243" s="8" t="s">
        <v>1091</v>
      </c>
      <c r="C243" s="8" t="s">
        <v>622</v>
      </c>
      <c r="D243" s="114">
        <v>8592.675</v>
      </c>
    </row>
    <row r="244" spans="1:4" ht="31.5">
      <c r="A244" s="2" t="s">
        <v>46</v>
      </c>
      <c r="B244" s="8" t="s">
        <v>43</v>
      </c>
      <c r="C244" s="8"/>
      <c r="D244" s="114">
        <f>D245</f>
        <v>11149</v>
      </c>
    </row>
    <row r="245" spans="1:4" ht="31.5">
      <c r="A245" s="2" t="s">
        <v>224</v>
      </c>
      <c r="B245" s="8" t="s">
        <v>43</v>
      </c>
      <c r="C245" s="8" t="s">
        <v>622</v>
      </c>
      <c r="D245" s="114">
        <v>11149</v>
      </c>
    </row>
    <row r="246" spans="1:4" ht="47.25">
      <c r="A246" s="7" t="s">
        <v>308</v>
      </c>
      <c r="B246" s="8" t="s">
        <v>309</v>
      </c>
      <c r="C246" s="8"/>
      <c r="D246" s="114">
        <f>D255+D257+D259+D247+D249+D253+D251</f>
        <v>38266.1</v>
      </c>
    </row>
    <row r="247" spans="1:4" ht="64.5" customHeight="1">
      <c r="A247" s="7" t="s">
        <v>524</v>
      </c>
      <c r="B247" s="8" t="s">
        <v>310</v>
      </c>
      <c r="C247" s="8"/>
      <c r="D247" s="114">
        <f>D248</f>
        <v>250</v>
      </c>
    </row>
    <row r="248" spans="1:4" ht="15.75">
      <c r="A248" s="7" t="s">
        <v>620</v>
      </c>
      <c r="B248" s="8" t="s">
        <v>310</v>
      </c>
      <c r="C248" s="8" t="s">
        <v>619</v>
      </c>
      <c r="D248" s="114">
        <v>250</v>
      </c>
    </row>
    <row r="249" spans="1:4" ht="69" customHeight="1">
      <c r="A249" s="7" t="s">
        <v>523</v>
      </c>
      <c r="B249" s="8" t="s">
        <v>108</v>
      </c>
      <c r="C249" s="8"/>
      <c r="D249" s="114">
        <f>D250</f>
        <v>13743.5</v>
      </c>
    </row>
    <row r="250" spans="1:4" ht="31.5">
      <c r="A250" s="7" t="s">
        <v>224</v>
      </c>
      <c r="B250" s="8" t="s">
        <v>108</v>
      </c>
      <c r="C250" s="8" t="s">
        <v>622</v>
      </c>
      <c r="D250" s="114">
        <v>13743.5</v>
      </c>
    </row>
    <row r="251" spans="1:4" ht="15.75">
      <c r="A251" s="7" t="s">
        <v>918</v>
      </c>
      <c r="B251" s="8" t="s">
        <v>917</v>
      </c>
      <c r="C251" s="8"/>
      <c r="D251" s="114">
        <f>D252</f>
        <v>10897.9</v>
      </c>
    </row>
    <row r="252" spans="1:4" ht="15.75">
      <c r="A252" s="7" t="s">
        <v>620</v>
      </c>
      <c r="B252" s="8" t="s">
        <v>917</v>
      </c>
      <c r="C252" s="8" t="s">
        <v>619</v>
      </c>
      <c r="D252" s="114">
        <v>10897.9</v>
      </c>
    </row>
    <row r="253" spans="1:4" ht="31.5">
      <c r="A253" s="7" t="s">
        <v>106</v>
      </c>
      <c r="B253" s="8" t="s">
        <v>672</v>
      </c>
      <c r="C253" s="8"/>
      <c r="D253" s="114">
        <f>D254</f>
        <v>3479.1</v>
      </c>
    </row>
    <row r="254" spans="1:4" ht="15.75">
      <c r="A254" s="7" t="s">
        <v>620</v>
      </c>
      <c r="B254" s="8" t="s">
        <v>672</v>
      </c>
      <c r="C254" s="8" t="s">
        <v>619</v>
      </c>
      <c r="D254" s="114">
        <v>3479.1</v>
      </c>
    </row>
    <row r="255" spans="1:4" ht="67.5" customHeight="1">
      <c r="A255" s="7" t="s">
        <v>522</v>
      </c>
      <c r="B255" s="8" t="s">
        <v>90</v>
      </c>
      <c r="C255" s="8"/>
      <c r="D255" s="114">
        <f>D256</f>
        <v>4341.5</v>
      </c>
    </row>
    <row r="256" spans="1:4" ht="31.5">
      <c r="A256" s="7" t="s">
        <v>224</v>
      </c>
      <c r="B256" s="8" t="s">
        <v>90</v>
      </c>
      <c r="C256" s="8" t="s">
        <v>622</v>
      </c>
      <c r="D256" s="114">
        <v>4341.5</v>
      </c>
    </row>
    <row r="257" spans="1:4" ht="31.5">
      <c r="A257" s="7" t="s">
        <v>666</v>
      </c>
      <c r="B257" s="8" t="s">
        <v>922</v>
      </c>
      <c r="C257" s="8"/>
      <c r="D257" s="114">
        <f>D258</f>
        <v>4743.5</v>
      </c>
    </row>
    <row r="258" spans="1:4" ht="15.75">
      <c r="A258" s="7" t="s">
        <v>620</v>
      </c>
      <c r="B258" s="8" t="s">
        <v>922</v>
      </c>
      <c r="C258" s="8" t="s">
        <v>619</v>
      </c>
      <c r="D258" s="114">
        <v>4743.5</v>
      </c>
    </row>
    <row r="259" spans="1:4" ht="31.5">
      <c r="A259" s="7" t="s">
        <v>106</v>
      </c>
      <c r="B259" s="8" t="s">
        <v>920</v>
      </c>
      <c r="C259" s="8"/>
      <c r="D259" s="114">
        <f>D260</f>
        <v>810.6</v>
      </c>
    </row>
    <row r="260" spans="1:4" ht="15.75">
      <c r="A260" s="7" t="s">
        <v>620</v>
      </c>
      <c r="B260" s="8" t="s">
        <v>920</v>
      </c>
      <c r="C260" s="8" t="s">
        <v>619</v>
      </c>
      <c r="D260" s="114">
        <v>810.6</v>
      </c>
    </row>
    <row r="261" spans="1:4" s="38" customFormat="1" ht="39" customHeight="1">
      <c r="A261" s="7" t="s">
        <v>333</v>
      </c>
      <c r="B261" s="8" t="s">
        <v>334</v>
      </c>
      <c r="C261" s="8"/>
      <c r="D261" s="114">
        <f>D264+D266+D268+D262+D272+D274+D276</f>
        <v>19350</v>
      </c>
    </row>
    <row r="262" spans="1:4" s="38" customFormat="1" ht="30" customHeight="1">
      <c r="A262" s="7" t="s">
        <v>47</v>
      </c>
      <c r="B262" s="8" t="s">
        <v>44</v>
      </c>
      <c r="C262" s="8"/>
      <c r="D262" s="114">
        <f>D263</f>
        <v>347.27</v>
      </c>
    </row>
    <row r="263" spans="1:4" s="38" customFormat="1" ht="39" customHeight="1">
      <c r="A263" s="7" t="s">
        <v>638</v>
      </c>
      <c r="B263" s="8" t="s">
        <v>44</v>
      </c>
      <c r="C263" s="8" t="s">
        <v>609</v>
      </c>
      <c r="D263" s="114">
        <v>347.27</v>
      </c>
    </row>
    <row r="264" spans="1:4" ht="39.75" customHeight="1">
      <c r="A264" s="7" t="s">
        <v>573</v>
      </c>
      <c r="B264" s="8" t="s">
        <v>62</v>
      </c>
      <c r="C264" s="8"/>
      <c r="D264" s="114">
        <f>D265</f>
        <v>1050</v>
      </c>
    </row>
    <row r="265" spans="1:4" ht="31.5">
      <c r="A265" s="7" t="s">
        <v>638</v>
      </c>
      <c r="B265" s="8" t="s">
        <v>62</v>
      </c>
      <c r="C265" s="8" t="s">
        <v>609</v>
      </c>
      <c r="D265" s="114">
        <v>1050</v>
      </c>
    </row>
    <row r="266" spans="1:4" ht="31.5">
      <c r="A266" s="7" t="s">
        <v>131</v>
      </c>
      <c r="B266" s="8" t="s">
        <v>63</v>
      </c>
      <c r="C266" s="8"/>
      <c r="D266" s="114">
        <f>D267</f>
        <v>570</v>
      </c>
    </row>
    <row r="267" spans="1:4" ht="31.5">
      <c r="A267" s="7" t="s">
        <v>638</v>
      </c>
      <c r="B267" s="8" t="s">
        <v>63</v>
      </c>
      <c r="C267" s="8" t="s">
        <v>609</v>
      </c>
      <c r="D267" s="114">
        <v>570</v>
      </c>
    </row>
    <row r="268" spans="1:4" ht="15.75">
      <c r="A268" s="7" t="s">
        <v>354</v>
      </c>
      <c r="B268" s="8" t="s">
        <v>64</v>
      </c>
      <c r="C268" s="8"/>
      <c r="D268" s="114">
        <f>D269+D270+D271</f>
        <v>16900</v>
      </c>
    </row>
    <row r="269" spans="1:4" ht="31.5">
      <c r="A269" s="7" t="s">
        <v>638</v>
      </c>
      <c r="B269" s="8" t="s">
        <v>64</v>
      </c>
      <c r="C269" s="8" t="s">
        <v>609</v>
      </c>
      <c r="D269" s="114">
        <v>13300</v>
      </c>
    </row>
    <row r="270" spans="1:4" ht="15.75">
      <c r="A270" s="7" t="s">
        <v>466</v>
      </c>
      <c r="B270" s="8" t="s">
        <v>64</v>
      </c>
      <c r="C270" s="8" t="s">
        <v>618</v>
      </c>
      <c r="D270" s="114">
        <v>2600</v>
      </c>
    </row>
    <row r="271" spans="1:4" ht="15.75">
      <c r="A271" s="2" t="s">
        <v>610</v>
      </c>
      <c r="B271" s="8" t="s">
        <v>64</v>
      </c>
      <c r="C271" s="8" t="s">
        <v>611</v>
      </c>
      <c r="D271" s="114">
        <v>1000</v>
      </c>
    </row>
    <row r="272" spans="1:4" ht="31.5">
      <c r="A272" s="2" t="s">
        <v>1092</v>
      </c>
      <c r="B272" s="8" t="s">
        <v>1093</v>
      </c>
      <c r="C272" s="8"/>
      <c r="D272" s="114">
        <f>D273</f>
        <v>182.73</v>
      </c>
    </row>
    <row r="273" spans="1:4" ht="31.5">
      <c r="A273" s="2" t="s">
        <v>638</v>
      </c>
      <c r="B273" s="8" t="s">
        <v>1093</v>
      </c>
      <c r="C273" s="8" t="s">
        <v>609</v>
      </c>
      <c r="D273" s="114">
        <v>182.73</v>
      </c>
    </row>
    <row r="274" spans="1:4" ht="31.5">
      <c r="A274" s="2" t="s">
        <v>1094</v>
      </c>
      <c r="B274" s="8" t="s">
        <v>1095</v>
      </c>
      <c r="C274" s="8"/>
      <c r="D274" s="114">
        <f>D275</f>
        <v>150</v>
      </c>
    </row>
    <row r="275" spans="1:4" ht="31.5">
      <c r="A275" s="2" t="s">
        <v>638</v>
      </c>
      <c r="B275" s="8" t="s">
        <v>1095</v>
      </c>
      <c r="C275" s="8" t="s">
        <v>609</v>
      </c>
      <c r="D275" s="114">
        <v>150</v>
      </c>
    </row>
    <row r="276" spans="1:4" ht="31.5">
      <c r="A276" s="2" t="s">
        <v>1096</v>
      </c>
      <c r="B276" s="8" t="s">
        <v>1097</v>
      </c>
      <c r="C276" s="8"/>
      <c r="D276" s="114">
        <f>D277</f>
        <v>150</v>
      </c>
    </row>
    <row r="277" spans="1:4" ht="31.5">
      <c r="A277" s="2" t="s">
        <v>638</v>
      </c>
      <c r="B277" s="8" t="s">
        <v>1097</v>
      </c>
      <c r="C277" s="8" t="s">
        <v>609</v>
      </c>
      <c r="D277" s="114">
        <v>150</v>
      </c>
    </row>
    <row r="278" spans="1:4" s="38" customFormat="1" ht="35.25" customHeight="1">
      <c r="A278" s="7" t="s">
        <v>61</v>
      </c>
      <c r="B278" s="8" t="s">
        <v>65</v>
      </c>
      <c r="C278" s="8"/>
      <c r="D278" s="114">
        <f>D279+D281</f>
        <v>1820</v>
      </c>
    </row>
    <row r="279" spans="1:4" ht="28.5" customHeight="1">
      <c r="A279" s="7" t="s">
        <v>406</v>
      </c>
      <c r="B279" s="8" t="s">
        <v>407</v>
      </c>
      <c r="C279" s="8"/>
      <c r="D279" s="114">
        <f>D280</f>
        <v>1500</v>
      </c>
    </row>
    <row r="280" spans="1:4" ht="35.25" customHeight="1">
      <c r="A280" s="7" t="s">
        <v>638</v>
      </c>
      <c r="B280" s="8" t="s">
        <v>407</v>
      </c>
      <c r="C280" s="8" t="s">
        <v>609</v>
      </c>
      <c r="D280" s="114">
        <v>1500</v>
      </c>
    </row>
    <row r="281" spans="1:4" ht="51.75" customHeight="1">
      <c r="A281" s="7" t="s">
        <v>104</v>
      </c>
      <c r="B281" s="8" t="s">
        <v>410</v>
      </c>
      <c r="C281" s="8"/>
      <c r="D281" s="114">
        <f>D282</f>
        <v>320</v>
      </c>
    </row>
    <row r="282" spans="1:4" ht="33" customHeight="1">
      <c r="A282" s="7" t="s">
        <v>638</v>
      </c>
      <c r="B282" s="8" t="s">
        <v>410</v>
      </c>
      <c r="C282" s="8" t="s">
        <v>609</v>
      </c>
      <c r="D282" s="114">
        <v>320</v>
      </c>
    </row>
    <row r="283" spans="1:4" ht="32.25" customHeight="1">
      <c r="A283" s="7" t="s">
        <v>109</v>
      </c>
      <c r="B283" s="8" t="s">
        <v>110</v>
      </c>
      <c r="C283" s="8"/>
      <c r="D283" s="114">
        <f>D284</f>
        <v>13496</v>
      </c>
    </row>
    <row r="284" spans="1:4" ht="32.25" customHeight="1">
      <c r="A284" s="7" t="s">
        <v>111</v>
      </c>
      <c r="B284" s="8" t="s">
        <v>112</v>
      </c>
      <c r="C284" s="8"/>
      <c r="D284" s="114">
        <f>D285</f>
        <v>13496</v>
      </c>
    </row>
    <row r="285" spans="1:4" ht="32.25" customHeight="1">
      <c r="A285" s="7" t="s">
        <v>638</v>
      </c>
      <c r="B285" s="8" t="s">
        <v>112</v>
      </c>
      <c r="C285" s="8" t="s">
        <v>609</v>
      </c>
      <c r="D285" s="114">
        <v>13496</v>
      </c>
    </row>
    <row r="286" spans="1:4" ht="32.25" customHeight="1">
      <c r="A286" s="2" t="s">
        <v>1085</v>
      </c>
      <c r="B286" s="8" t="s">
        <v>1086</v>
      </c>
      <c r="C286" s="8"/>
      <c r="D286" s="114">
        <f>D287</f>
        <v>500</v>
      </c>
    </row>
    <row r="287" spans="1:4" ht="32.25" customHeight="1">
      <c r="A287" s="2" t="s">
        <v>1087</v>
      </c>
      <c r="B287" s="8" t="s">
        <v>1088</v>
      </c>
      <c r="C287" s="8"/>
      <c r="D287" s="114">
        <f>D288</f>
        <v>500</v>
      </c>
    </row>
    <row r="288" spans="1:4" ht="32.25" customHeight="1">
      <c r="A288" s="2" t="s">
        <v>466</v>
      </c>
      <c r="B288" s="8" t="s">
        <v>1088</v>
      </c>
      <c r="C288" s="8" t="s">
        <v>618</v>
      </c>
      <c r="D288" s="114">
        <v>500</v>
      </c>
    </row>
    <row r="289" spans="1:4" s="38" customFormat="1" ht="48" customHeight="1">
      <c r="A289" s="4" t="s">
        <v>3</v>
      </c>
      <c r="B289" s="90" t="s">
        <v>311</v>
      </c>
      <c r="C289" s="6"/>
      <c r="D289" s="16">
        <f>D290+D296</f>
        <v>87594</v>
      </c>
    </row>
    <row r="290" spans="1:4" s="38" customFormat="1" ht="33.75" customHeight="1">
      <c r="A290" s="7" t="s">
        <v>652</v>
      </c>
      <c r="B290" s="34" t="s">
        <v>312</v>
      </c>
      <c r="C290" s="8"/>
      <c r="D290" s="114">
        <f>D291+D294</f>
        <v>87324</v>
      </c>
    </row>
    <row r="291" spans="1:4" ht="15.75">
      <c r="A291" s="7" t="s">
        <v>533</v>
      </c>
      <c r="B291" s="8" t="s">
        <v>313</v>
      </c>
      <c r="C291" s="8"/>
      <c r="D291" s="114">
        <f>D292+D293</f>
        <v>32184</v>
      </c>
    </row>
    <row r="292" spans="1:4" ht="30.75" customHeight="1">
      <c r="A292" s="7" t="s">
        <v>638</v>
      </c>
      <c r="B292" s="8" t="s">
        <v>313</v>
      </c>
      <c r="C292" s="8" t="s">
        <v>609</v>
      </c>
      <c r="D292" s="114">
        <v>27194</v>
      </c>
    </row>
    <row r="293" spans="1:4" ht="15.75">
      <c r="A293" s="7" t="s">
        <v>466</v>
      </c>
      <c r="B293" s="8" t="s">
        <v>313</v>
      </c>
      <c r="C293" s="8" t="s">
        <v>618</v>
      </c>
      <c r="D293" s="114">
        <v>4990</v>
      </c>
    </row>
    <row r="294" spans="1:4" ht="31.5">
      <c r="A294" s="7" t="s">
        <v>668</v>
      </c>
      <c r="B294" s="8" t="s">
        <v>669</v>
      </c>
      <c r="C294" s="8"/>
      <c r="D294" s="114">
        <f>D295</f>
        <v>55140</v>
      </c>
    </row>
    <row r="295" spans="1:4" ht="31.5">
      <c r="A295" s="7" t="s">
        <v>638</v>
      </c>
      <c r="B295" s="8" t="s">
        <v>669</v>
      </c>
      <c r="C295" s="8" t="s">
        <v>609</v>
      </c>
      <c r="D295" s="114">
        <v>55140</v>
      </c>
    </row>
    <row r="296" spans="1:4" ht="31.5">
      <c r="A296" s="7" t="s">
        <v>314</v>
      </c>
      <c r="B296" s="8" t="s">
        <v>315</v>
      </c>
      <c r="C296" s="8"/>
      <c r="D296" s="114">
        <f>D297</f>
        <v>270</v>
      </c>
    </row>
    <row r="297" spans="1:4" ht="15.75">
      <c r="A297" s="7" t="s">
        <v>628</v>
      </c>
      <c r="B297" s="34" t="s">
        <v>316</v>
      </c>
      <c r="C297" s="44"/>
      <c r="D297" s="114">
        <f>D298</f>
        <v>270</v>
      </c>
    </row>
    <row r="298" spans="1:4" ht="15.75">
      <c r="A298" s="7" t="s">
        <v>610</v>
      </c>
      <c r="B298" s="34" t="s">
        <v>316</v>
      </c>
      <c r="C298" s="8" t="s">
        <v>611</v>
      </c>
      <c r="D298" s="114">
        <v>270</v>
      </c>
    </row>
    <row r="299" spans="1:4" s="38" customFormat="1" ht="31.5">
      <c r="A299" s="4" t="s">
        <v>317</v>
      </c>
      <c r="B299" s="6" t="s">
        <v>318</v>
      </c>
      <c r="C299" s="6"/>
      <c r="D299" s="16">
        <v>0</v>
      </c>
    </row>
    <row r="300" spans="1:4" s="38" customFormat="1" ht="47.25">
      <c r="A300" s="4" t="s">
        <v>319</v>
      </c>
      <c r="B300" s="6" t="s">
        <v>320</v>
      </c>
      <c r="C300" s="6"/>
      <c r="D300" s="16">
        <f>D301+D304</f>
        <v>3385</v>
      </c>
    </row>
    <row r="301" spans="1:4" s="38" customFormat="1" ht="47.25">
      <c r="A301" s="7" t="s">
        <v>70</v>
      </c>
      <c r="B301" s="8" t="s">
        <v>321</v>
      </c>
      <c r="C301" s="8"/>
      <c r="D301" s="114">
        <f>D302</f>
        <v>800</v>
      </c>
    </row>
    <row r="302" spans="1:4" ht="15.75">
      <c r="A302" s="7" t="s">
        <v>162</v>
      </c>
      <c r="B302" s="8" t="s">
        <v>322</v>
      </c>
      <c r="C302" s="8"/>
      <c r="D302" s="114">
        <f>D303</f>
        <v>800</v>
      </c>
    </row>
    <row r="303" spans="1:4" ht="15.75">
      <c r="A303" s="7" t="s">
        <v>610</v>
      </c>
      <c r="B303" s="8" t="s">
        <v>322</v>
      </c>
      <c r="C303" s="8" t="s">
        <v>611</v>
      </c>
      <c r="D303" s="114">
        <v>800</v>
      </c>
    </row>
    <row r="304" spans="1:4" ht="63">
      <c r="A304" s="7" t="s">
        <v>647</v>
      </c>
      <c r="B304" s="8" t="s">
        <v>323</v>
      </c>
      <c r="C304" s="8"/>
      <c r="D304" s="114">
        <f>D305</f>
        <v>2585</v>
      </c>
    </row>
    <row r="305" spans="1:4" ht="15.75">
      <c r="A305" s="7" t="s">
        <v>534</v>
      </c>
      <c r="B305" s="8" t="s">
        <v>324</v>
      </c>
      <c r="C305" s="8"/>
      <c r="D305" s="114">
        <f>D306+D307+D308</f>
        <v>2585</v>
      </c>
    </row>
    <row r="306" spans="1:4" ht="50.25" customHeight="1">
      <c r="A306" s="7" t="s">
        <v>607</v>
      </c>
      <c r="B306" s="8" t="s">
        <v>324</v>
      </c>
      <c r="C306" s="8" t="s">
        <v>608</v>
      </c>
      <c r="D306" s="114">
        <v>2102</v>
      </c>
    </row>
    <row r="307" spans="1:4" ht="35.25" customHeight="1">
      <c r="A307" s="7" t="s">
        <v>638</v>
      </c>
      <c r="B307" s="8" t="s">
        <v>324</v>
      </c>
      <c r="C307" s="8" t="s">
        <v>609</v>
      </c>
      <c r="D307" s="114">
        <v>413</v>
      </c>
    </row>
    <row r="308" spans="1:4" ht="16.5" customHeight="1">
      <c r="A308" s="7" t="s">
        <v>610</v>
      </c>
      <c r="B308" s="8" t="s">
        <v>324</v>
      </c>
      <c r="C308" s="8" t="s">
        <v>611</v>
      </c>
      <c r="D308" s="114">
        <v>70</v>
      </c>
    </row>
    <row r="309" spans="1:4" ht="31.5">
      <c r="A309" s="4" t="s">
        <v>325</v>
      </c>
      <c r="B309" s="6" t="s">
        <v>326</v>
      </c>
      <c r="C309" s="6"/>
      <c r="D309" s="16">
        <f>D310+D313+D314</f>
        <v>770</v>
      </c>
    </row>
    <row r="310" spans="1:4" ht="47.25">
      <c r="A310" s="7" t="s">
        <v>71</v>
      </c>
      <c r="B310" s="8" t="s">
        <v>327</v>
      </c>
      <c r="C310" s="6"/>
      <c r="D310" s="114">
        <f>D311</f>
        <v>560</v>
      </c>
    </row>
    <row r="311" spans="1:4" ht="15.75">
      <c r="A311" s="7" t="s">
        <v>534</v>
      </c>
      <c r="B311" s="8" t="s">
        <v>328</v>
      </c>
      <c r="C311" s="8"/>
      <c r="D311" s="114">
        <f>D312</f>
        <v>560</v>
      </c>
    </row>
    <row r="312" spans="1:4" ht="33.75" customHeight="1">
      <c r="A312" s="7" t="s">
        <v>638</v>
      </c>
      <c r="B312" s="8" t="s">
        <v>328</v>
      </c>
      <c r="C312" s="8" t="s">
        <v>609</v>
      </c>
      <c r="D312" s="114">
        <v>560</v>
      </c>
    </row>
    <row r="313" spans="1:4" ht="31.5">
      <c r="A313" s="7" t="s">
        <v>72</v>
      </c>
      <c r="B313" s="8" t="s">
        <v>329</v>
      </c>
      <c r="C313" s="8"/>
      <c r="D313" s="114">
        <v>0</v>
      </c>
    </row>
    <row r="314" spans="1:4" ht="31.5">
      <c r="A314" s="7" t="s">
        <v>330</v>
      </c>
      <c r="B314" s="8" t="s">
        <v>332</v>
      </c>
      <c r="C314" s="8"/>
      <c r="D314" s="114">
        <f>D315</f>
        <v>210</v>
      </c>
    </row>
    <row r="315" spans="1:4" ht="15.75">
      <c r="A315" s="7" t="s">
        <v>544</v>
      </c>
      <c r="B315" s="8" t="s">
        <v>331</v>
      </c>
      <c r="C315" s="8"/>
      <c r="D315" s="114">
        <f>D316</f>
        <v>210</v>
      </c>
    </row>
    <row r="316" spans="1:4" ht="31.5">
      <c r="A316" s="7" t="s">
        <v>615</v>
      </c>
      <c r="B316" s="8" t="s">
        <v>331</v>
      </c>
      <c r="C316" s="8" t="s">
        <v>616</v>
      </c>
      <c r="D316" s="114">
        <v>210</v>
      </c>
    </row>
    <row r="317" spans="1:4" s="38" customFormat="1" ht="47.25">
      <c r="A317" s="116" t="s">
        <v>1118</v>
      </c>
      <c r="B317" s="6" t="s">
        <v>1119</v>
      </c>
      <c r="C317" s="6"/>
      <c r="D317" s="16">
        <f>D318</f>
        <v>200</v>
      </c>
    </row>
    <row r="318" spans="1:4" ht="47.25">
      <c r="A318" s="2" t="s">
        <v>1120</v>
      </c>
      <c r="B318" s="8" t="s">
        <v>1121</v>
      </c>
      <c r="C318" s="8"/>
      <c r="D318" s="114">
        <f>D319</f>
        <v>200</v>
      </c>
    </row>
    <row r="319" spans="1:4" ht="47.25">
      <c r="A319" s="2" t="s">
        <v>1122</v>
      </c>
      <c r="B319" s="8" t="s">
        <v>1123</v>
      </c>
      <c r="C319" s="8"/>
      <c r="D319" s="114">
        <f>D320</f>
        <v>200</v>
      </c>
    </row>
    <row r="320" spans="1:4" ht="15.75">
      <c r="A320" s="2" t="s">
        <v>636</v>
      </c>
      <c r="B320" s="8" t="s">
        <v>1124</v>
      </c>
      <c r="C320" s="8"/>
      <c r="D320" s="114">
        <f>D321</f>
        <v>200</v>
      </c>
    </row>
    <row r="321" spans="1:4" ht="31.5">
      <c r="A321" s="2" t="s">
        <v>638</v>
      </c>
      <c r="B321" s="8" t="s">
        <v>1124</v>
      </c>
      <c r="C321" s="8" t="s">
        <v>609</v>
      </c>
      <c r="D321" s="114">
        <v>200</v>
      </c>
    </row>
    <row r="322" spans="1:4" ht="15.75">
      <c r="A322" s="4" t="s">
        <v>232</v>
      </c>
      <c r="B322" s="6"/>
      <c r="C322" s="6"/>
      <c r="D322" s="16">
        <f>D13+D96+D110+D120+D124+D149+D185+D216+D289+D299+D300+D309+D317</f>
        <v>1765036.0350000001</v>
      </c>
    </row>
    <row r="323" spans="1:4" ht="15.75">
      <c r="A323" s="91"/>
      <c r="B323" s="92"/>
      <c r="C323" s="92"/>
      <c r="D323" s="93"/>
    </row>
    <row r="324" spans="1:5" ht="15.75">
      <c r="A324" s="38"/>
      <c r="B324" s="94"/>
      <c r="C324" s="94"/>
      <c r="D324" s="47"/>
      <c r="E324" s="89"/>
    </row>
    <row r="325" spans="1:4" s="95" customFormat="1" ht="21" customHeight="1">
      <c r="A325" s="306" t="s">
        <v>52</v>
      </c>
      <c r="B325" s="306"/>
      <c r="C325" s="306"/>
      <c r="D325" s="306"/>
    </row>
    <row r="326" ht="15.75">
      <c r="D326" s="49"/>
    </row>
    <row r="327" ht="15.75">
      <c r="D327" s="49"/>
    </row>
    <row r="328" ht="15.75">
      <c r="D328" s="49"/>
    </row>
    <row r="329" ht="15.75">
      <c r="D329" s="49"/>
    </row>
    <row r="330" spans="2:4" ht="15.75">
      <c r="B330" s="3"/>
      <c r="C330" s="3"/>
      <c r="D330" s="49"/>
    </row>
    <row r="331" spans="2:4" ht="15.75">
      <c r="B331" s="3"/>
      <c r="C331" s="3"/>
      <c r="D331" s="49"/>
    </row>
    <row r="332" spans="2:4" ht="15.75">
      <c r="B332" s="3"/>
      <c r="C332" s="3"/>
      <c r="D332" s="49"/>
    </row>
    <row r="333" spans="2:4" ht="15.75">
      <c r="B333" s="3"/>
      <c r="C333" s="3"/>
      <c r="D333" s="49"/>
    </row>
    <row r="334" spans="2:4" ht="15.75">
      <c r="B334" s="3"/>
      <c r="C334" s="3"/>
      <c r="D334" s="49"/>
    </row>
    <row r="335" spans="2:4" ht="15.75">
      <c r="B335" s="3"/>
      <c r="C335" s="3"/>
      <c r="D335" s="49"/>
    </row>
    <row r="336" spans="2:4" ht="15.75">
      <c r="B336" s="3"/>
      <c r="C336" s="3"/>
      <c r="D336" s="49"/>
    </row>
    <row r="337" spans="2:4" ht="15.75">
      <c r="B337" s="3"/>
      <c r="C337" s="3"/>
      <c r="D337" s="49"/>
    </row>
    <row r="338" spans="2:4" ht="15.75">
      <c r="B338" s="3"/>
      <c r="C338" s="3"/>
      <c r="D338" s="49"/>
    </row>
    <row r="339" spans="2:4" ht="15.75">
      <c r="B339" s="3"/>
      <c r="C339" s="3"/>
      <c r="D339" s="49"/>
    </row>
    <row r="340" spans="2:4" ht="15.75">
      <c r="B340" s="3"/>
      <c r="C340" s="3"/>
      <c r="D340" s="49"/>
    </row>
    <row r="341" spans="2:4" ht="15.75">
      <c r="B341" s="3"/>
      <c r="C341" s="3"/>
      <c r="D341" s="49"/>
    </row>
    <row r="342" spans="2:4" ht="15.75">
      <c r="B342" s="3"/>
      <c r="C342" s="3"/>
      <c r="D342" s="49"/>
    </row>
    <row r="343" spans="2:4" ht="15.75">
      <c r="B343" s="3"/>
      <c r="C343" s="3"/>
      <c r="D343" s="49"/>
    </row>
    <row r="344" spans="2:4" ht="15.75">
      <c r="B344" s="3"/>
      <c r="C344" s="3"/>
      <c r="D344" s="49"/>
    </row>
    <row r="345" spans="2:4" ht="15.75">
      <c r="B345" s="3"/>
      <c r="C345" s="3"/>
      <c r="D345" s="49"/>
    </row>
    <row r="346" spans="2:4" ht="15.75">
      <c r="B346" s="3"/>
      <c r="C346" s="3"/>
      <c r="D346" s="49"/>
    </row>
    <row r="347" spans="2:4" ht="15.75">
      <c r="B347" s="3"/>
      <c r="C347" s="3"/>
      <c r="D347" s="49"/>
    </row>
    <row r="348" spans="2:4" ht="15.75">
      <c r="B348" s="3"/>
      <c r="C348" s="3"/>
      <c r="D348" s="49"/>
    </row>
    <row r="349" spans="2:4" ht="15.75">
      <c r="B349" s="3"/>
      <c r="C349" s="3"/>
      <c r="D349" s="49"/>
    </row>
    <row r="350" spans="2:4" ht="15.75">
      <c r="B350" s="3"/>
      <c r="C350" s="3"/>
      <c r="D350" s="49"/>
    </row>
    <row r="351" spans="2:4" ht="15.75">
      <c r="B351" s="3"/>
      <c r="C351" s="3"/>
      <c r="D351" s="49"/>
    </row>
    <row r="352" spans="2:4" ht="15.75">
      <c r="B352" s="3"/>
      <c r="C352" s="3"/>
      <c r="D352" s="49"/>
    </row>
    <row r="353" spans="2:4" ht="15.75">
      <c r="B353" s="3"/>
      <c r="C353" s="3"/>
      <c r="D353" s="49"/>
    </row>
    <row r="354" spans="2:4" ht="15.75">
      <c r="B354" s="3"/>
      <c r="C354" s="3"/>
      <c r="D354" s="49"/>
    </row>
    <row r="355" spans="2:4" ht="15.75">
      <c r="B355" s="3"/>
      <c r="C355" s="3"/>
      <c r="D355" s="49"/>
    </row>
    <row r="356" spans="2:4" ht="15.75">
      <c r="B356" s="3"/>
      <c r="C356" s="3"/>
      <c r="D356" s="49"/>
    </row>
    <row r="357" spans="2:4" ht="15.75">
      <c r="B357" s="3"/>
      <c r="C357" s="3"/>
      <c r="D357" s="49"/>
    </row>
    <row r="358" spans="2:4" ht="15.75">
      <c r="B358" s="3"/>
      <c r="C358" s="3"/>
      <c r="D358" s="49"/>
    </row>
    <row r="359" spans="2:4" ht="15.75">
      <c r="B359" s="3"/>
      <c r="C359" s="3"/>
      <c r="D359" s="49"/>
    </row>
    <row r="360" spans="2:4" ht="15.75">
      <c r="B360" s="3"/>
      <c r="C360" s="3"/>
      <c r="D360" s="49"/>
    </row>
    <row r="361" spans="2:4" ht="15.75">
      <c r="B361" s="3"/>
      <c r="C361" s="3"/>
      <c r="D361" s="49"/>
    </row>
    <row r="362" spans="2:4" ht="15.75">
      <c r="B362" s="3"/>
      <c r="C362" s="3"/>
      <c r="D362" s="49"/>
    </row>
    <row r="363" spans="2:4" ht="15.75">
      <c r="B363" s="3"/>
      <c r="C363" s="3"/>
      <c r="D363" s="49"/>
    </row>
    <row r="364" spans="2:4" ht="15.75">
      <c r="B364" s="3"/>
      <c r="C364" s="3"/>
      <c r="D364" s="49"/>
    </row>
    <row r="365" spans="2:4" ht="15.75">
      <c r="B365" s="3"/>
      <c r="C365" s="3"/>
      <c r="D365" s="49"/>
    </row>
    <row r="366" spans="2:4" ht="15.75">
      <c r="B366" s="3"/>
      <c r="C366" s="3"/>
      <c r="D366" s="49"/>
    </row>
    <row r="367" spans="2:4" ht="15.75">
      <c r="B367" s="3"/>
      <c r="C367" s="3"/>
      <c r="D367" s="49"/>
    </row>
    <row r="368" spans="2:4" ht="15.75">
      <c r="B368" s="3"/>
      <c r="C368" s="3"/>
      <c r="D368" s="49"/>
    </row>
    <row r="369" spans="2:4" ht="15.75">
      <c r="B369" s="3"/>
      <c r="C369" s="3"/>
      <c r="D369" s="49"/>
    </row>
    <row r="370" spans="2:4" ht="15.75">
      <c r="B370" s="3"/>
      <c r="C370" s="3"/>
      <c r="D370" s="49"/>
    </row>
    <row r="371" spans="2:4" ht="15.75">
      <c r="B371" s="3"/>
      <c r="C371" s="3"/>
      <c r="D371" s="49"/>
    </row>
    <row r="372" spans="2:4" ht="15.75">
      <c r="B372" s="3"/>
      <c r="C372" s="3"/>
      <c r="D372" s="49"/>
    </row>
    <row r="373" spans="2:4" ht="15.75">
      <c r="B373" s="3"/>
      <c r="C373" s="3"/>
      <c r="D373" s="49"/>
    </row>
    <row r="374" spans="2:4" ht="15.75">
      <c r="B374" s="3"/>
      <c r="C374" s="3"/>
      <c r="D374" s="49"/>
    </row>
    <row r="375" spans="2:4" ht="15.75">
      <c r="B375" s="3"/>
      <c r="C375" s="3"/>
      <c r="D375" s="49"/>
    </row>
    <row r="376" spans="2:4" ht="15.75">
      <c r="B376" s="3"/>
      <c r="C376" s="3"/>
      <c r="D376" s="49"/>
    </row>
    <row r="377" spans="2:4" ht="15.75">
      <c r="B377" s="3"/>
      <c r="C377" s="3"/>
      <c r="D377" s="49"/>
    </row>
    <row r="378" spans="2:4" ht="15.75">
      <c r="B378" s="3"/>
      <c r="C378" s="3"/>
      <c r="D378" s="49"/>
    </row>
    <row r="379" spans="2:4" ht="15.75">
      <c r="B379" s="3"/>
      <c r="C379" s="3"/>
      <c r="D379" s="49"/>
    </row>
    <row r="380" spans="2:4" ht="15.75">
      <c r="B380" s="3"/>
      <c r="C380" s="3"/>
      <c r="D380" s="49"/>
    </row>
    <row r="381" spans="2:4" ht="15.75">
      <c r="B381" s="3"/>
      <c r="C381" s="3"/>
      <c r="D381" s="49"/>
    </row>
    <row r="382" spans="2:4" ht="15.75">
      <c r="B382" s="3"/>
      <c r="C382" s="3"/>
      <c r="D382" s="49"/>
    </row>
    <row r="383" spans="2:4" ht="15.75">
      <c r="B383" s="3"/>
      <c r="C383" s="3"/>
      <c r="D383" s="49"/>
    </row>
    <row r="384" spans="2:4" ht="15.75">
      <c r="B384" s="3"/>
      <c r="C384" s="3"/>
      <c r="D384" s="49"/>
    </row>
    <row r="385" spans="2:4" ht="15.75">
      <c r="B385" s="3"/>
      <c r="C385" s="3"/>
      <c r="D385" s="49"/>
    </row>
    <row r="386" spans="2:4" ht="15.75">
      <c r="B386" s="3"/>
      <c r="C386" s="3"/>
      <c r="D386" s="49"/>
    </row>
    <row r="387" spans="2:4" ht="15.75">
      <c r="B387" s="3"/>
      <c r="C387" s="3"/>
      <c r="D387" s="49"/>
    </row>
    <row r="388" spans="2:4" ht="15.75">
      <c r="B388" s="3"/>
      <c r="C388" s="3"/>
      <c r="D388" s="49"/>
    </row>
    <row r="389" spans="2:4" ht="15.75">
      <c r="B389" s="3"/>
      <c r="C389" s="3"/>
      <c r="D389" s="49"/>
    </row>
    <row r="390" spans="2:4" ht="15.75">
      <c r="B390" s="3"/>
      <c r="C390" s="3"/>
      <c r="D390" s="49"/>
    </row>
    <row r="391" spans="2:4" ht="15.75">
      <c r="B391" s="3"/>
      <c r="C391" s="3"/>
      <c r="D391" s="49"/>
    </row>
    <row r="392" spans="2:4" ht="15.75">
      <c r="B392" s="3"/>
      <c r="C392" s="3"/>
      <c r="D392" s="49"/>
    </row>
    <row r="393" spans="2:4" ht="15.75">
      <c r="B393" s="3"/>
      <c r="C393" s="3"/>
      <c r="D393" s="49"/>
    </row>
    <row r="394" spans="2:4" ht="15.75">
      <c r="B394" s="3"/>
      <c r="C394" s="3"/>
      <c r="D394" s="49"/>
    </row>
    <row r="395" spans="2:4" ht="15.75">
      <c r="B395" s="3"/>
      <c r="C395" s="3"/>
      <c r="D395" s="49"/>
    </row>
    <row r="396" spans="2:4" ht="15.75">
      <c r="B396" s="3"/>
      <c r="C396" s="3"/>
      <c r="D396" s="49"/>
    </row>
    <row r="397" spans="2:4" ht="15.75">
      <c r="B397" s="3"/>
      <c r="C397" s="3"/>
      <c r="D397" s="49"/>
    </row>
    <row r="398" spans="2:4" ht="15.75">
      <c r="B398" s="3"/>
      <c r="C398" s="3"/>
      <c r="D398" s="49"/>
    </row>
    <row r="399" spans="2:4" ht="15.75">
      <c r="B399" s="3"/>
      <c r="C399" s="3"/>
      <c r="D399" s="49"/>
    </row>
    <row r="400" spans="2:4" ht="15.75">
      <c r="B400" s="3"/>
      <c r="C400" s="3"/>
      <c r="D400" s="49"/>
    </row>
    <row r="401" spans="2:4" ht="15.75">
      <c r="B401" s="3"/>
      <c r="C401" s="3"/>
      <c r="D401" s="49"/>
    </row>
    <row r="402" spans="2:4" ht="15.75">
      <c r="B402" s="3"/>
      <c r="C402" s="3"/>
      <c r="D402" s="49"/>
    </row>
    <row r="403" spans="2:4" ht="15.75">
      <c r="B403" s="3"/>
      <c r="C403" s="3"/>
      <c r="D403" s="49"/>
    </row>
    <row r="404" spans="2:4" ht="15.75">
      <c r="B404" s="3"/>
      <c r="C404" s="3"/>
      <c r="D404" s="49"/>
    </row>
    <row r="405" spans="2:4" ht="15.75">
      <c r="B405" s="3"/>
      <c r="C405" s="3"/>
      <c r="D405" s="49"/>
    </row>
    <row r="406" spans="2:4" ht="15.75">
      <c r="B406" s="3"/>
      <c r="C406" s="3"/>
      <c r="D406" s="49"/>
    </row>
    <row r="407" spans="2:4" ht="15.75">
      <c r="B407" s="3"/>
      <c r="C407" s="3"/>
      <c r="D407" s="49"/>
    </row>
    <row r="408" spans="2:4" ht="15.75">
      <c r="B408" s="3"/>
      <c r="C408" s="3"/>
      <c r="D408" s="49"/>
    </row>
    <row r="409" spans="2:4" ht="15.75">
      <c r="B409" s="3"/>
      <c r="C409" s="3"/>
      <c r="D409" s="49"/>
    </row>
    <row r="410" spans="2:4" ht="15.75">
      <c r="B410" s="3"/>
      <c r="C410" s="3"/>
      <c r="D410" s="49"/>
    </row>
    <row r="411" spans="2:4" ht="15.75">
      <c r="B411" s="3"/>
      <c r="C411" s="3"/>
      <c r="D411" s="49"/>
    </row>
    <row r="412" spans="2:4" ht="15.75">
      <c r="B412" s="3"/>
      <c r="C412" s="3"/>
      <c r="D412" s="49"/>
    </row>
    <row r="413" spans="2:4" ht="15.75">
      <c r="B413" s="3"/>
      <c r="C413" s="3"/>
      <c r="D413" s="49"/>
    </row>
    <row r="414" spans="2:4" ht="15.75">
      <c r="B414" s="3"/>
      <c r="C414" s="3"/>
      <c r="D414" s="49"/>
    </row>
    <row r="415" spans="2:4" ht="15.75">
      <c r="B415" s="3"/>
      <c r="C415" s="3"/>
      <c r="D415" s="49"/>
    </row>
    <row r="416" spans="2:4" ht="15.75">
      <c r="B416" s="3"/>
      <c r="C416" s="3"/>
      <c r="D416" s="49"/>
    </row>
    <row r="417" spans="2:4" ht="15.75">
      <c r="B417" s="3"/>
      <c r="C417" s="3"/>
      <c r="D417" s="49"/>
    </row>
    <row r="418" spans="2:4" ht="15.75">
      <c r="B418" s="3"/>
      <c r="C418" s="3"/>
      <c r="D418" s="49"/>
    </row>
    <row r="419" spans="2:4" ht="15.75">
      <c r="B419" s="3"/>
      <c r="C419" s="3"/>
      <c r="D419" s="49"/>
    </row>
    <row r="420" spans="2:4" ht="15.75">
      <c r="B420" s="3"/>
      <c r="C420" s="3"/>
      <c r="D420" s="49"/>
    </row>
    <row r="421" spans="2:4" ht="15.75">
      <c r="B421" s="3"/>
      <c r="C421" s="3"/>
      <c r="D421" s="49"/>
    </row>
    <row r="422" spans="2:4" ht="15.75">
      <c r="B422" s="3"/>
      <c r="C422" s="3"/>
      <c r="D422" s="49"/>
    </row>
    <row r="423" spans="2:4" ht="15.75">
      <c r="B423" s="3"/>
      <c r="C423" s="3"/>
      <c r="D423" s="49"/>
    </row>
    <row r="424" spans="2:4" ht="15.75">
      <c r="B424" s="3"/>
      <c r="C424" s="3"/>
      <c r="D424" s="49"/>
    </row>
    <row r="425" spans="2:4" ht="15.75">
      <c r="B425" s="3"/>
      <c r="C425" s="3"/>
      <c r="D425" s="49"/>
    </row>
    <row r="426" spans="2:4" ht="15.75">
      <c r="B426" s="3"/>
      <c r="C426" s="3"/>
      <c r="D426" s="49"/>
    </row>
    <row r="427" spans="2:4" ht="15.75">
      <c r="B427" s="3"/>
      <c r="C427" s="3"/>
      <c r="D427" s="49"/>
    </row>
    <row r="428" spans="2:4" ht="15.75">
      <c r="B428" s="3"/>
      <c r="C428" s="3"/>
      <c r="D428" s="49"/>
    </row>
    <row r="429" spans="2:4" ht="15.75">
      <c r="B429" s="3"/>
      <c r="C429" s="3"/>
      <c r="D429" s="49"/>
    </row>
    <row r="430" spans="2:4" ht="15.75">
      <c r="B430" s="3"/>
      <c r="C430" s="3"/>
      <c r="D430" s="49"/>
    </row>
    <row r="431" spans="2:4" ht="15.75">
      <c r="B431" s="3"/>
      <c r="C431" s="3"/>
      <c r="D431" s="49"/>
    </row>
    <row r="432" spans="2:4" ht="15.75">
      <c r="B432" s="3"/>
      <c r="C432" s="3"/>
      <c r="D432" s="49"/>
    </row>
    <row r="433" spans="2:4" ht="15.75">
      <c r="B433" s="3"/>
      <c r="C433" s="3"/>
      <c r="D433" s="49"/>
    </row>
    <row r="434" spans="2:4" ht="15.75">
      <c r="B434" s="3"/>
      <c r="C434" s="3"/>
      <c r="D434" s="49"/>
    </row>
    <row r="435" spans="2:4" ht="15.75">
      <c r="B435" s="3"/>
      <c r="C435" s="3"/>
      <c r="D435" s="49"/>
    </row>
    <row r="436" spans="2:4" ht="15.75">
      <c r="B436" s="3"/>
      <c r="C436" s="3"/>
      <c r="D436" s="49"/>
    </row>
    <row r="437" spans="2:4" ht="15.75">
      <c r="B437" s="3"/>
      <c r="C437" s="3"/>
      <c r="D437" s="49"/>
    </row>
    <row r="438" spans="2:4" ht="15.75">
      <c r="B438" s="3"/>
      <c r="C438" s="3"/>
      <c r="D438" s="49"/>
    </row>
    <row r="439" spans="2:4" ht="15.75">
      <c r="B439" s="3"/>
      <c r="C439" s="3"/>
      <c r="D439" s="49"/>
    </row>
    <row r="440" spans="2:4" ht="15.75">
      <c r="B440" s="3"/>
      <c r="C440" s="3"/>
      <c r="D440" s="49"/>
    </row>
    <row r="441" spans="2:4" ht="15.75">
      <c r="B441" s="3"/>
      <c r="C441" s="3"/>
      <c r="D441" s="49"/>
    </row>
    <row r="442" spans="2:4" ht="15.75">
      <c r="B442" s="3"/>
      <c r="C442" s="3"/>
      <c r="D442" s="49"/>
    </row>
    <row r="443" spans="2:4" ht="15.75">
      <c r="B443" s="3"/>
      <c r="C443" s="3"/>
      <c r="D443" s="49"/>
    </row>
    <row r="444" spans="2:4" ht="15.75">
      <c r="B444" s="3"/>
      <c r="C444" s="3"/>
      <c r="D444" s="49"/>
    </row>
    <row r="445" spans="2:4" ht="15.75">
      <c r="B445" s="3"/>
      <c r="C445" s="3"/>
      <c r="D445" s="49"/>
    </row>
    <row r="446" spans="2:4" ht="15.75">
      <c r="B446" s="3"/>
      <c r="C446" s="3"/>
      <c r="D446" s="49"/>
    </row>
    <row r="447" spans="2:4" ht="15.75">
      <c r="B447" s="3"/>
      <c r="C447" s="3"/>
      <c r="D447" s="49"/>
    </row>
    <row r="448" spans="2:4" ht="15.75">
      <c r="B448" s="3"/>
      <c r="C448" s="3"/>
      <c r="D448" s="49"/>
    </row>
    <row r="449" spans="2:4" ht="15.75">
      <c r="B449" s="3"/>
      <c r="C449" s="3"/>
      <c r="D449" s="49"/>
    </row>
    <row r="450" spans="2:4" ht="15.75">
      <c r="B450" s="3"/>
      <c r="C450" s="3"/>
      <c r="D450" s="49"/>
    </row>
    <row r="451" spans="2:4" ht="15.75">
      <c r="B451" s="3"/>
      <c r="C451" s="3"/>
      <c r="D451" s="49"/>
    </row>
    <row r="452" spans="2:4" ht="15.75">
      <c r="B452" s="3"/>
      <c r="C452" s="3"/>
      <c r="D452" s="49"/>
    </row>
    <row r="453" spans="2:4" ht="15.75">
      <c r="B453" s="3"/>
      <c r="C453" s="3"/>
      <c r="D453" s="49"/>
    </row>
    <row r="454" spans="2:4" ht="15.75">
      <c r="B454" s="3"/>
      <c r="C454" s="3"/>
      <c r="D454" s="49"/>
    </row>
    <row r="455" spans="2:4" ht="15.75">
      <c r="B455" s="3"/>
      <c r="C455" s="3"/>
      <c r="D455" s="49"/>
    </row>
    <row r="456" spans="2:4" ht="15.75">
      <c r="B456" s="3"/>
      <c r="C456" s="3"/>
      <c r="D456" s="49"/>
    </row>
    <row r="457" spans="2:4" ht="15.75">
      <c r="B457" s="3"/>
      <c r="C457" s="3"/>
      <c r="D457" s="49"/>
    </row>
    <row r="458" spans="2:4" ht="15.75">
      <c r="B458" s="3"/>
      <c r="C458" s="3"/>
      <c r="D458" s="49"/>
    </row>
    <row r="459" spans="2:4" ht="15.75">
      <c r="B459" s="3"/>
      <c r="C459" s="3"/>
      <c r="D459" s="49"/>
    </row>
    <row r="460" spans="2:4" ht="15.75">
      <c r="B460" s="3"/>
      <c r="C460" s="3"/>
      <c r="D460" s="49"/>
    </row>
    <row r="461" spans="2:4" ht="15.75">
      <c r="B461" s="3"/>
      <c r="C461" s="3"/>
      <c r="D461" s="49"/>
    </row>
    <row r="462" spans="2:4" ht="15.75">
      <c r="B462" s="3"/>
      <c r="C462" s="3"/>
      <c r="D462" s="49"/>
    </row>
    <row r="463" spans="2:4" ht="15.75">
      <c r="B463" s="3"/>
      <c r="C463" s="3"/>
      <c r="D463" s="49"/>
    </row>
    <row r="464" spans="2:4" ht="15.75">
      <c r="B464" s="3"/>
      <c r="C464" s="3"/>
      <c r="D464" s="49"/>
    </row>
    <row r="465" spans="2:4" ht="15.75">
      <c r="B465" s="3"/>
      <c r="C465" s="3"/>
      <c r="D465" s="49"/>
    </row>
    <row r="466" spans="2:4" ht="15.75">
      <c r="B466" s="3"/>
      <c r="C466" s="3"/>
      <c r="D466" s="49"/>
    </row>
    <row r="467" spans="2:4" ht="15.75">
      <c r="B467" s="3"/>
      <c r="C467" s="3"/>
      <c r="D467" s="49"/>
    </row>
    <row r="468" spans="2:4" ht="15.75">
      <c r="B468" s="3"/>
      <c r="C468" s="3"/>
      <c r="D468" s="49"/>
    </row>
    <row r="469" spans="2:4" ht="15.75">
      <c r="B469" s="3"/>
      <c r="C469" s="3"/>
      <c r="D469" s="49"/>
    </row>
    <row r="470" spans="2:4" ht="15.75">
      <c r="B470" s="3"/>
      <c r="C470" s="3"/>
      <c r="D470" s="49"/>
    </row>
    <row r="471" spans="2:4" ht="15.75">
      <c r="B471" s="3"/>
      <c r="C471" s="3"/>
      <c r="D471" s="49"/>
    </row>
    <row r="472" spans="2:4" ht="15.75">
      <c r="B472" s="3"/>
      <c r="C472" s="3"/>
      <c r="D472" s="49"/>
    </row>
    <row r="473" spans="2:4" ht="15.75">
      <c r="B473" s="3"/>
      <c r="C473" s="3"/>
      <c r="D473" s="49"/>
    </row>
    <row r="474" spans="2:4" ht="15.75">
      <c r="B474" s="3"/>
      <c r="C474" s="3"/>
      <c r="D474" s="49"/>
    </row>
    <row r="475" spans="2:4" ht="15.75">
      <c r="B475" s="3"/>
      <c r="C475" s="3"/>
      <c r="D475" s="49"/>
    </row>
    <row r="476" spans="2:4" ht="15.75">
      <c r="B476" s="3"/>
      <c r="C476" s="3"/>
      <c r="D476" s="49"/>
    </row>
    <row r="477" spans="2:4" ht="15.75">
      <c r="B477" s="3"/>
      <c r="C477" s="3"/>
      <c r="D477" s="49"/>
    </row>
    <row r="478" spans="2:4" ht="15.75">
      <c r="B478" s="3"/>
      <c r="C478" s="3"/>
      <c r="D478" s="49"/>
    </row>
    <row r="479" spans="2:4" ht="15.75">
      <c r="B479" s="3"/>
      <c r="C479" s="3"/>
      <c r="D479" s="49"/>
    </row>
    <row r="480" spans="2:4" ht="15.75">
      <c r="B480" s="3"/>
      <c r="C480" s="3"/>
      <c r="D480" s="49"/>
    </row>
    <row r="481" spans="2:4" ht="15.75">
      <c r="B481" s="3"/>
      <c r="C481" s="3"/>
      <c r="D481" s="49"/>
    </row>
    <row r="482" spans="2:4" ht="15.75">
      <c r="B482" s="3"/>
      <c r="C482" s="3"/>
      <c r="D482" s="49"/>
    </row>
    <row r="483" spans="2:4" ht="15.75">
      <c r="B483" s="3"/>
      <c r="C483" s="3"/>
      <c r="D483" s="49"/>
    </row>
    <row r="484" spans="2:4" ht="15.75">
      <c r="B484" s="3"/>
      <c r="C484" s="3"/>
      <c r="D484" s="49"/>
    </row>
    <row r="485" spans="2:4" ht="15.75">
      <c r="B485" s="3"/>
      <c r="C485" s="3"/>
      <c r="D485" s="49"/>
    </row>
    <row r="486" spans="2:4" ht="15.75">
      <c r="B486" s="3"/>
      <c r="C486" s="3"/>
      <c r="D486" s="49"/>
    </row>
    <row r="487" spans="2:4" ht="15.75">
      <c r="B487" s="3"/>
      <c r="C487" s="3"/>
      <c r="D487" s="49"/>
    </row>
    <row r="488" spans="2:4" ht="15.75">
      <c r="B488" s="3"/>
      <c r="C488" s="3"/>
      <c r="D488" s="49"/>
    </row>
    <row r="489" spans="2:4" ht="15.75">
      <c r="B489" s="3"/>
      <c r="C489" s="3"/>
      <c r="D489" s="49"/>
    </row>
    <row r="490" spans="2:4" ht="15.75">
      <c r="B490" s="3"/>
      <c r="C490" s="3"/>
      <c r="D490" s="49"/>
    </row>
    <row r="491" spans="2:4" ht="15.75">
      <c r="B491" s="3"/>
      <c r="C491" s="3"/>
      <c r="D491" s="49"/>
    </row>
    <row r="492" spans="2:4" ht="15.75">
      <c r="B492" s="3"/>
      <c r="C492" s="3"/>
      <c r="D492" s="49"/>
    </row>
    <row r="493" spans="2:4" ht="15.75">
      <c r="B493" s="3"/>
      <c r="C493" s="3"/>
      <c r="D493" s="49"/>
    </row>
    <row r="494" spans="2:4" ht="15.75">
      <c r="B494" s="3"/>
      <c r="C494" s="3"/>
      <c r="D494" s="49"/>
    </row>
    <row r="495" spans="2:4" ht="15.75">
      <c r="B495" s="3"/>
      <c r="C495" s="3"/>
      <c r="D495" s="49"/>
    </row>
    <row r="496" spans="2:4" ht="15.75">
      <c r="B496" s="3"/>
      <c r="C496" s="3"/>
      <c r="D496" s="49"/>
    </row>
    <row r="497" spans="2:4" ht="15.75">
      <c r="B497" s="3"/>
      <c r="C497" s="3"/>
      <c r="D497" s="49"/>
    </row>
    <row r="498" spans="2:4" ht="15.75">
      <c r="B498" s="3"/>
      <c r="C498" s="3"/>
      <c r="D498" s="49"/>
    </row>
    <row r="499" spans="2:4" ht="15.75">
      <c r="B499" s="3"/>
      <c r="C499" s="3"/>
      <c r="D499" s="49"/>
    </row>
    <row r="500" spans="2:4" ht="15.75">
      <c r="B500" s="3"/>
      <c r="C500" s="3"/>
      <c r="D500" s="49"/>
    </row>
    <row r="501" spans="2:4" ht="15.75">
      <c r="B501" s="3"/>
      <c r="C501" s="3"/>
      <c r="D501" s="49"/>
    </row>
    <row r="502" spans="2:4" ht="15.75">
      <c r="B502" s="3"/>
      <c r="C502" s="3"/>
      <c r="D502" s="49"/>
    </row>
    <row r="503" spans="2:4" ht="15.75">
      <c r="B503" s="3"/>
      <c r="C503" s="3"/>
      <c r="D503" s="49"/>
    </row>
    <row r="504" spans="2:4" ht="15.75">
      <c r="B504" s="3"/>
      <c r="C504" s="3"/>
      <c r="D504" s="49"/>
    </row>
    <row r="505" spans="2:4" ht="15.75">
      <c r="B505" s="3"/>
      <c r="C505" s="3"/>
      <c r="D505" s="49"/>
    </row>
    <row r="506" spans="2:4" ht="15.75">
      <c r="B506" s="3"/>
      <c r="C506" s="3"/>
      <c r="D506" s="49"/>
    </row>
    <row r="507" spans="2:4" ht="15.75">
      <c r="B507" s="3"/>
      <c r="C507" s="3"/>
      <c r="D507" s="49"/>
    </row>
    <row r="508" spans="2:4" ht="15.75">
      <c r="B508" s="3"/>
      <c r="C508" s="3"/>
      <c r="D508" s="49"/>
    </row>
    <row r="509" spans="2:4" ht="15.75">
      <c r="B509" s="3"/>
      <c r="C509" s="3"/>
      <c r="D509" s="49"/>
    </row>
    <row r="510" spans="2:4" ht="15.75">
      <c r="B510" s="3"/>
      <c r="C510" s="3"/>
      <c r="D510" s="49"/>
    </row>
  </sheetData>
  <sheetProtection/>
  <mergeCells count="10">
    <mergeCell ref="A9:D9"/>
    <mergeCell ref="C10:D10"/>
    <mergeCell ref="A325:D325"/>
    <mergeCell ref="A8:D8"/>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79"/>
  <sheetViews>
    <sheetView tabSelected="1" zoomScale="85" zoomScaleNormal="85" zoomScalePageLayoutView="0" workbookViewId="0" topLeftCell="A265">
      <selection activeCell="N12" sqref="N12"/>
    </sheetView>
  </sheetViews>
  <sheetFormatPr defaultColWidth="9.00390625" defaultRowHeight="12.75"/>
  <cols>
    <col min="1" max="1" width="66.375" style="110" customWidth="1"/>
    <col min="2" max="2" width="15.875" style="111" customWidth="1"/>
    <col min="3" max="3" width="5.125" style="111" customWidth="1"/>
    <col min="4" max="4" width="14.875" style="111" customWidth="1"/>
    <col min="5" max="5" width="15.25390625" style="111" customWidth="1"/>
    <col min="6" max="6" width="13.375" style="111" hidden="1" customWidth="1"/>
    <col min="7" max="15" width="9.125" style="111" customWidth="1"/>
    <col min="16" max="16" width="8.125" style="111" customWidth="1"/>
    <col min="17" max="16384" width="9.125" style="111" customWidth="1"/>
  </cols>
  <sheetData>
    <row r="1" spans="1:6" s="97" customFormat="1" ht="15.75">
      <c r="A1" s="342" t="s">
        <v>560</v>
      </c>
      <c r="B1" s="342"/>
      <c r="C1" s="342"/>
      <c r="D1" s="342"/>
      <c r="E1" s="342"/>
      <c r="F1" s="342"/>
    </row>
    <row r="2" spans="1:6" s="97" customFormat="1" ht="15.75">
      <c r="A2" s="342" t="s">
        <v>559</v>
      </c>
      <c r="B2" s="342"/>
      <c r="C2" s="342"/>
      <c r="D2" s="342"/>
      <c r="E2" s="342"/>
      <c r="F2" s="342"/>
    </row>
    <row r="3" spans="1:6" s="97" customFormat="1" ht="15.75">
      <c r="A3" s="342" t="s">
        <v>561</v>
      </c>
      <c r="B3" s="342"/>
      <c r="C3" s="342"/>
      <c r="D3" s="342"/>
      <c r="E3" s="342"/>
      <c r="F3" s="342"/>
    </row>
    <row r="4" spans="1:6" s="97" customFormat="1" ht="15.75">
      <c r="A4" s="342" t="s">
        <v>562</v>
      </c>
      <c r="B4" s="342"/>
      <c r="C4" s="342"/>
      <c r="D4" s="342"/>
      <c r="E4" s="342"/>
      <c r="F4" s="342"/>
    </row>
    <row r="5" spans="1:6" s="97" customFormat="1" ht="15.75">
      <c r="A5" s="342" t="s">
        <v>1134</v>
      </c>
      <c r="B5" s="342"/>
      <c r="C5" s="342"/>
      <c r="D5" s="342"/>
      <c r="E5" s="342"/>
      <c r="F5" s="342"/>
    </row>
    <row r="6" spans="1:6" s="97" customFormat="1" ht="15.75">
      <c r="A6" s="342" t="s">
        <v>1135</v>
      </c>
      <c r="B6" s="323"/>
      <c r="C6" s="323"/>
      <c r="D6" s="323"/>
      <c r="E6" s="323"/>
      <c r="F6" s="259"/>
    </row>
    <row r="7" s="97" customFormat="1" ht="15.75">
      <c r="A7" s="53"/>
    </row>
    <row r="8" spans="1:6" s="97" customFormat="1" ht="78" customHeight="1">
      <c r="A8" s="340" t="s">
        <v>906</v>
      </c>
      <c r="B8" s="340"/>
      <c r="C8" s="340"/>
      <c r="D8" s="340"/>
      <c r="E8" s="340"/>
      <c r="F8" s="341"/>
    </row>
    <row r="9" spans="1:6" s="97" customFormat="1" ht="15.75">
      <c r="A9" s="329" t="s">
        <v>554</v>
      </c>
      <c r="B9" s="329"/>
      <c r="C9" s="329"/>
      <c r="D9" s="329"/>
      <c r="E9" s="329"/>
      <c r="F9" s="329"/>
    </row>
    <row r="10" spans="1:5" s="36" customFormat="1" ht="15.75">
      <c r="A10" s="333" t="s">
        <v>499</v>
      </c>
      <c r="B10" s="333" t="s">
        <v>444</v>
      </c>
      <c r="C10" s="333" t="s">
        <v>15</v>
      </c>
      <c r="D10" s="335" t="s">
        <v>484</v>
      </c>
      <c r="E10" s="336"/>
    </row>
    <row r="11" spans="1:5" s="36" customFormat="1" ht="15.75">
      <c r="A11" s="334"/>
      <c r="B11" s="334"/>
      <c r="C11" s="334"/>
      <c r="D11" s="35" t="s">
        <v>437</v>
      </c>
      <c r="E11" s="35" t="s">
        <v>904</v>
      </c>
    </row>
    <row r="12" spans="1:5" s="36" customFormat="1" ht="15.75">
      <c r="A12" s="34">
        <v>1</v>
      </c>
      <c r="B12" s="34">
        <v>2</v>
      </c>
      <c r="C12" s="34">
        <v>3</v>
      </c>
      <c r="D12" s="35">
        <v>4</v>
      </c>
      <c r="E12" s="35">
        <v>5</v>
      </c>
    </row>
    <row r="13" spans="1:6" s="38" customFormat="1" ht="47.25">
      <c r="A13" s="4" t="s">
        <v>132</v>
      </c>
      <c r="B13" s="6" t="s">
        <v>85</v>
      </c>
      <c r="C13" s="6"/>
      <c r="D13" s="39">
        <f>D14+D23+D36+D60+D75+D41+D50+D55</f>
        <v>1138100.2</v>
      </c>
      <c r="E13" s="39">
        <f>E14+E23+E36+E60+E75+E41+E50+E55</f>
        <v>1174675.1</v>
      </c>
      <c r="F13" s="3"/>
    </row>
    <row r="14" spans="1:6" s="38" customFormat="1" ht="31.5">
      <c r="A14" s="7" t="s">
        <v>233</v>
      </c>
      <c r="B14" s="8" t="s">
        <v>86</v>
      </c>
      <c r="C14" s="8"/>
      <c r="D14" s="40">
        <f>D17+D19+D21+D15</f>
        <v>375029.5</v>
      </c>
      <c r="E14" s="40">
        <f>E17+E19+E21+E15</f>
        <v>386028.4</v>
      </c>
      <c r="F14" s="3"/>
    </row>
    <row r="15" spans="1:5" s="3" customFormat="1" ht="15.75">
      <c r="A15" s="7" t="s">
        <v>501</v>
      </c>
      <c r="B15" s="8" t="s">
        <v>237</v>
      </c>
      <c r="C15" s="8"/>
      <c r="D15" s="40">
        <f>D16</f>
        <v>111082</v>
      </c>
      <c r="E15" s="40">
        <f>E16</f>
        <v>111604</v>
      </c>
    </row>
    <row r="16" spans="1:6" s="3" customFormat="1" ht="31.5">
      <c r="A16" s="7" t="s">
        <v>615</v>
      </c>
      <c r="B16" s="8" t="s">
        <v>237</v>
      </c>
      <c r="C16" s="8" t="s">
        <v>616</v>
      </c>
      <c r="D16" s="40">
        <v>111082</v>
      </c>
      <c r="E16" s="40">
        <v>111604</v>
      </c>
      <c r="F16" s="3" t="s">
        <v>634</v>
      </c>
    </row>
    <row r="17" spans="1:5" s="3" customFormat="1" ht="220.5">
      <c r="A17" s="7" t="s">
        <v>658</v>
      </c>
      <c r="B17" s="8" t="s">
        <v>234</v>
      </c>
      <c r="C17" s="8"/>
      <c r="D17" s="40">
        <f>D18</f>
        <v>193844.6</v>
      </c>
      <c r="E17" s="40">
        <f>E18</f>
        <v>202373.8</v>
      </c>
    </row>
    <row r="18" spans="1:6" s="3" customFormat="1" ht="39" customHeight="1">
      <c r="A18" s="7" t="s">
        <v>615</v>
      </c>
      <c r="B18" s="8" t="s">
        <v>234</v>
      </c>
      <c r="C18" s="8" t="s">
        <v>616</v>
      </c>
      <c r="D18" s="40">
        <v>193844.6</v>
      </c>
      <c r="E18" s="40">
        <v>202373.8</v>
      </c>
      <c r="F18" s="3" t="s">
        <v>568</v>
      </c>
    </row>
    <row r="19" spans="1:5" s="3" customFormat="1" ht="222.75" customHeight="1">
      <c r="A19" s="7" t="s">
        <v>7</v>
      </c>
      <c r="B19" s="8" t="s">
        <v>235</v>
      </c>
      <c r="C19" s="8"/>
      <c r="D19" s="40">
        <f>D20</f>
        <v>2771.8</v>
      </c>
      <c r="E19" s="40">
        <f>E20</f>
        <v>2874.5</v>
      </c>
    </row>
    <row r="20" spans="1:6" s="3" customFormat="1" ht="39" customHeight="1">
      <c r="A20" s="7" t="s">
        <v>615</v>
      </c>
      <c r="B20" s="8" t="s">
        <v>235</v>
      </c>
      <c r="C20" s="8" t="s">
        <v>616</v>
      </c>
      <c r="D20" s="40">
        <v>2771.8</v>
      </c>
      <c r="E20" s="40">
        <v>2874.5</v>
      </c>
      <c r="F20" s="3" t="s">
        <v>568</v>
      </c>
    </row>
    <row r="21" spans="1:5" s="3" customFormat="1" ht="240.75" customHeight="1">
      <c r="A21" s="7" t="s">
        <v>659</v>
      </c>
      <c r="B21" s="8" t="s">
        <v>236</v>
      </c>
      <c r="C21" s="8"/>
      <c r="D21" s="40">
        <f>D22</f>
        <v>67331.1</v>
      </c>
      <c r="E21" s="40">
        <f>E22</f>
        <v>69176.1</v>
      </c>
    </row>
    <row r="22" spans="1:6" s="3" customFormat="1" ht="31.5">
      <c r="A22" s="7" t="s">
        <v>615</v>
      </c>
      <c r="B22" s="8" t="s">
        <v>236</v>
      </c>
      <c r="C22" s="8" t="s">
        <v>616</v>
      </c>
      <c r="D22" s="40">
        <v>67331.1</v>
      </c>
      <c r="E22" s="40">
        <v>69176.1</v>
      </c>
      <c r="F22" s="3" t="s">
        <v>568</v>
      </c>
    </row>
    <row r="23" spans="1:6" s="38" customFormat="1" ht="31.5">
      <c r="A23" s="7" t="s">
        <v>238</v>
      </c>
      <c r="B23" s="8" t="s">
        <v>239</v>
      </c>
      <c r="C23" s="8"/>
      <c r="D23" s="40">
        <f>D26+D28+D30+D24+D34+D32</f>
        <v>540369.7999999999</v>
      </c>
      <c r="E23" s="40">
        <f>E26+E28+E30+E24+E34+E32</f>
        <v>562070.9</v>
      </c>
      <c r="F23" s="3"/>
    </row>
    <row r="24" spans="1:6" s="38" customFormat="1" ht="31.5">
      <c r="A24" s="7" t="s">
        <v>617</v>
      </c>
      <c r="B24" s="8" t="s">
        <v>243</v>
      </c>
      <c r="C24" s="8"/>
      <c r="D24" s="40">
        <f>D25</f>
        <v>155117</v>
      </c>
      <c r="E24" s="40">
        <f>E25</f>
        <v>156664</v>
      </c>
      <c r="F24" s="3"/>
    </row>
    <row r="25" spans="1:6" s="38" customFormat="1" ht="31.5">
      <c r="A25" s="7" t="s">
        <v>615</v>
      </c>
      <c r="B25" s="8" t="s">
        <v>243</v>
      </c>
      <c r="C25" s="8" t="s">
        <v>616</v>
      </c>
      <c r="D25" s="40">
        <v>155117</v>
      </c>
      <c r="E25" s="40">
        <v>156664</v>
      </c>
      <c r="F25" s="3"/>
    </row>
    <row r="26" spans="1:5" s="3" customFormat="1" ht="189">
      <c r="A26" s="7" t="s">
        <v>660</v>
      </c>
      <c r="B26" s="8" t="s">
        <v>240</v>
      </c>
      <c r="C26" s="8"/>
      <c r="D26" s="40">
        <f>D27</f>
        <v>336498.2</v>
      </c>
      <c r="E26" s="40">
        <f>E27</f>
        <v>355678.6</v>
      </c>
    </row>
    <row r="27" spans="1:6" s="3" customFormat="1" ht="31.5">
      <c r="A27" s="7" t="s">
        <v>615</v>
      </c>
      <c r="B27" s="8" t="s">
        <v>240</v>
      </c>
      <c r="C27" s="8" t="s">
        <v>616</v>
      </c>
      <c r="D27" s="40">
        <v>336498.2</v>
      </c>
      <c r="E27" s="40">
        <v>355678.6</v>
      </c>
      <c r="F27" s="3" t="s">
        <v>568</v>
      </c>
    </row>
    <row r="28" spans="1:5" s="3" customFormat="1" ht="189">
      <c r="A28" s="7" t="s">
        <v>661</v>
      </c>
      <c r="B28" s="8" t="s">
        <v>241</v>
      </c>
      <c r="C28" s="8"/>
      <c r="D28" s="40">
        <f>D29</f>
        <v>10956.6</v>
      </c>
      <c r="E28" s="40">
        <f>E29</f>
        <v>11362.4</v>
      </c>
    </row>
    <row r="29" spans="1:6" s="3" customFormat="1" ht="31.5">
      <c r="A29" s="7" t="s">
        <v>615</v>
      </c>
      <c r="B29" s="8" t="s">
        <v>241</v>
      </c>
      <c r="C29" s="8" t="s">
        <v>616</v>
      </c>
      <c r="D29" s="40">
        <v>10956.6</v>
      </c>
      <c r="E29" s="40">
        <v>11362.4</v>
      </c>
      <c r="F29" s="3" t="s">
        <v>568</v>
      </c>
    </row>
    <row r="30" spans="1:5" s="3" customFormat="1" ht="207" customHeight="1">
      <c r="A30" s="7" t="s">
        <v>662</v>
      </c>
      <c r="B30" s="8" t="s">
        <v>242</v>
      </c>
      <c r="C30" s="8"/>
      <c r="D30" s="40">
        <f>D31</f>
        <v>36749.4</v>
      </c>
      <c r="E30" s="40">
        <f>E31</f>
        <v>37817.3</v>
      </c>
    </row>
    <row r="31" spans="1:6" s="3" customFormat="1" ht="31.5">
      <c r="A31" s="7" t="s">
        <v>615</v>
      </c>
      <c r="B31" s="8" t="s">
        <v>242</v>
      </c>
      <c r="C31" s="8" t="s">
        <v>616</v>
      </c>
      <c r="D31" s="40">
        <v>36749.4</v>
      </c>
      <c r="E31" s="40">
        <v>37817.3</v>
      </c>
      <c r="F31" s="3" t="s">
        <v>568</v>
      </c>
    </row>
    <row r="32" spans="1:5" s="3" customFormat="1" ht="47.25">
      <c r="A32" s="7" t="s">
        <v>105</v>
      </c>
      <c r="B32" s="8" t="s">
        <v>113</v>
      </c>
      <c r="C32" s="8"/>
      <c r="D32" s="40">
        <f>D33</f>
        <v>548.6</v>
      </c>
      <c r="E32" s="40">
        <f>E33</f>
        <v>548.6</v>
      </c>
    </row>
    <row r="33" spans="1:5" s="3" customFormat="1" ht="31.5">
      <c r="A33" s="7" t="s">
        <v>615</v>
      </c>
      <c r="B33" s="8" t="s">
        <v>113</v>
      </c>
      <c r="C33" s="8" t="s">
        <v>616</v>
      </c>
      <c r="D33" s="40">
        <v>548.6</v>
      </c>
      <c r="E33" s="40">
        <v>548.6</v>
      </c>
    </row>
    <row r="34" spans="1:6" s="38" customFormat="1" ht="49.5" customHeight="1">
      <c r="A34" s="7" t="s">
        <v>683</v>
      </c>
      <c r="B34" s="8" t="s">
        <v>684</v>
      </c>
      <c r="C34" s="8"/>
      <c r="D34" s="40">
        <f>D35</f>
        <v>500</v>
      </c>
      <c r="E34" s="40">
        <f>E35</f>
        <v>0</v>
      </c>
      <c r="F34" s="3"/>
    </row>
    <row r="35" spans="1:6" s="38" customFormat="1" ht="31.5">
      <c r="A35" s="7" t="s">
        <v>615</v>
      </c>
      <c r="B35" s="8" t="s">
        <v>684</v>
      </c>
      <c r="C35" s="8" t="s">
        <v>616</v>
      </c>
      <c r="D35" s="40">
        <v>500</v>
      </c>
      <c r="E35" s="40">
        <v>0</v>
      </c>
      <c r="F35" s="3"/>
    </row>
    <row r="36" spans="1:6" s="38" customFormat="1" ht="31.5">
      <c r="A36" s="7" t="s">
        <v>244</v>
      </c>
      <c r="B36" s="8" t="s">
        <v>245</v>
      </c>
      <c r="C36" s="8"/>
      <c r="D36" s="40">
        <f>D37+D39</f>
        <v>66352</v>
      </c>
      <c r="E36" s="40">
        <f>E37+E39</f>
        <v>66596</v>
      </c>
      <c r="F36" s="3"/>
    </row>
    <row r="37" spans="1:5" s="3" customFormat="1" ht="15.75">
      <c r="A37" s="7" t="s">
        <v>230</v>
      </c>
      <c r="B37" s="8" t="s">
        <v>246</v>
      </c>
      <c r="C37" s="8"/>
      <c r="D37" s="40">
        <f>D38</f>
        <v>55929</v>
      </c>
      <c r="E37" s="40">
        <f>E38</f>
        <v>56070</v>
      </c>
    </row>
    <row r="38" spans="1:6" s="3" customFormat="1" ht="31.5">
      <c r="A38" s="7" t="s">
        <v>615</v>
      </c>
      <c r="B38" s="8" t="s">
        <v>246</v>
      </c>
      <c r="C38" s="8" t="s">
        <v>616</v>
      </c>
      <c r="D38" s="40">
        <v>55929</v>
      </c>
      <c r="E38" s="40">
        <v>56070</v>
      </c>
      <c r="F38" s="3" t="s">
        <v>634</v>
      </c>
    </row>
    <row r="39" spans="1:5" s="3" customFormat="1" ht="49.5" customHeight="1">
      <c r="A39" s="2" t="s">
        <v>990</v>
      </c>
      <c r="B39" s="8" t="s">
        <v>49</v>
      </c>
      <c r="C39" s="8"/>
      <c r="D39" s="40">
        <f>D40</f>
        <v>10423</v>
      </c>
      <c r="E39" s="40">
        <f>E40</f>
        <v>10526</v>
      </c>
    </row>
    <row r="40" spans="1:5" s="3" customFormat="1" ht="31.5">
      <c r="A40" s="7" t="s">
        <v>615</v>
      </c>
      <c r="B40" s="8" t="s">
        <v>49</v>
      </c>
      <c r="C40" s="8" t="s">
        <v>616</v>
      </c>
      <c r="D40" s="40">
        <v>10423</v>
      </c>
      <c r="E40" s="40">
        <v>10526</v>
      </c>
    </row>
    <row r="41" spans="1:5" s="3" customFormat="1" ht="47.25">
      <c r="A41" s="7" t="s">
        <v>381</v>
      </c>
      <c r="B41" s="8" t="s">
        <v>248</v>
      </c>
      <c r="C41" s="8"/>
      <c r="D41" s="40">
        <f>D42+D47+D45</f>
        <v>22436.7</v>
      </c>
      <c r="E41" s="40">
        <f>E42+E47+E45</f>
        <v>23350</v>
      </c>
    </row>
    <row r="42" spans="1:5" s="3" customFormat="1" ht="31.5">
      <c r="A42" s="7" t="s">
        <v>544</v>
      </c>
      <c r="B42" s="8" t="s">
        <v>75</v>
      </c>
      <c r="C42" s="8"/>
      <c r="D42" s="40">
        <f>D43+D44</f>
        <v>2100</v>
      </c>
      <c r="E42" s="40">
        <f>E43+E44</f>
        <v>2200</v>
      </c>
    </row>
    <row r="43" spans="1:5" s="3" customFormat="1" ht="31.5">
      <c r="A43" s="7" t="s">
        <v>638</v>
      </c>
      <c r="B43" s="8" t="s">
        <v>75</v>
      </c>
      <c r="C43" s="8" t="s">
        <v>609</v>
      </c>
      <c r="D43" s="40">
        <v>420</v>
      </c>
      <c r="E43" s="40">
        <v>440</v>
      </c>
    </row>
    <row r="44" spans="1:5" s="3" customFormat="1" ht="31.5">
      <c r="A44" s="7" t="s">
        <v>615</v>
      </c>
      <c r="B44" s="8" t="s">
        <v>75</v>
      </c>
      <c r="C44" s="8" t="s">
        <v>616</v>
      </c>
      <c r="D44" s="40">
        <v>1680</v>
      </c>
      <c r="E44" s="40">
        <v>1760</v>
      </c>
    </row>
    <row r="45" spans="1:5" s="3" customFormat="1" ht="47.25">
      <c r="A45" s="7" t="s">
        <v>667</v>
      </c>
      <c r="B45" s="8" t="s">
        <v>77</v>
      </c>
      <c r="C45" s="8"/>
      <c r="D45" s="40">
        <f>D46</f>
        <v>2404.8</v>
      </c>
      <c r="E45" s="40">
        <f>E46</f>
        <v>2501.1</v>
      </c>
    </row>
    <row r="46" spans="1:6" s="3" customFormat="1" ht="15.75">
      <c r="A46" s="7" t="s">
        <v>620</v>
      </c>
      <c r="B46" s="8" t="s">
        <v>77</v>
      </c>
      <c r="C46" s="8" t="s">
        <v>619</v>
      </c>
      <c r="D46" s="40">
        <v>2404.8</v>
      </c>
      <c r="E46" s="40">
        <v>2501.1</v>
      </c>
      <c r="F46" s="3" t="s">
        <v>568</v>
      </c>
    </row>
    <row r="47" spans="1:5" s="3" customFormat="1" ht="47.25">
      <c r="A47" s="7" t="s">
        <v>663</v>
      </c>
      <c r="B47" s="8" t="s">
        <v>76</v>
      </c>
      <c r="C47" s="8"/>
      <c r="D47" s="40">
        <f>D48+D49</f>
        <v>17931.9</v>
      </c>
      <c r="E47" s="40">
        <f>E48+E49</f>
        <v>18648.9</v>
      </c>
    </row>
    <row r="48" spans="1:6" s="3" customFormat="1" ht="31.5">
      <c r="A48" s="7" t="s">
        <v>638</v>
      </c>
      <c r="B48" s="8" t="s">
        <v>76</v>
      </c>
      <c r="C48" s="8" t="s">
        <v>619</v>
      </c>
      <c r="D48" s="40">
        <v>12074.7</v>
      </c>
      <c r="E48" s="40">
        <v>12557.5</v>
      </c>
      <c r="F48" s="3" t="s">
        <v>568</v>
      </c>
    </row>
    <row r="49" spans="1:5" s="3" customFormat="1" ht="31.5">
      <c r="A49" s="7" t="s">
        <v>615</v>
      </c>
      <c r="B49" s="8" t="s">
        <v>76</v>
      </c>
      <c r="C49" s="8" t="s">
        <v>616</v>
      </c>
      <c r="D49" s="40">
        <v>5857.2</v>
      </c>
      <c r="E49" s="40">
        <v>6091.4</v>
      </c>
    </row>
    <row r="50" spans="1:5" s="3" customFormat="1" ht="31.5">
      <c r="A50" s="7" t="s">
        <v>251</v>
      </c>
      <c r="B50" s="8" t="s">
        <v>250</v>
      </c>
      <c r="C50" s="8"/>
      <c r="D50" s="40">
        <f>D51</f>
        <v>2555</v>
      </c>
      <c r="E50" s="40">
        <f>E51</f>
        <v>2645</v>
      </c>
    </row>
    <row r="51" spans="1:5" s="3" customFormat="1" ht="15.75">
      <c r="A51" s="7" t="s">
        <v>31</v>
      </c>
      <c r="B51" s="8" t="s">
        <v>78</v>
      </c>
      <c r="C51" s="8"/>
      <c r="D51" s="40">
        <f>D52+D53+D54</f>
        <v>2555</v>
      </c>
      <c r="E51" s="40">
        <f>E52+E53+E54</f>
        <v>2645</v>
      </c>
    </row>
    <row r="52" spans="1:6" s="3" customFormat="1" ht="63">
      <c r="A52" s="7" t="s">
        <v>607</v>
      </c>
      <c r="B52" s="8" t="s">
        <v>78</v>
      </c>
      <c r="C52" s="8" t="s">
        <v>608</v>
      </c>
      <c r="D52" s="40">
        <v>1196</v>
      </c>
      <c r="E52" s="40">
        <v>1244</v>
      </c>
      <c r="F52" s="3" t="s">
        <v>634</v>
      </c>
    </row>
    <row r="53" spans="1:6" s="3" customFormat="1" ht="31.5">
      <c r="A53" s="7" t="s">
        <v>638</v>
      </c>
      <c r="B53" s="8" t="s">
        <v>78</v>
      </c>
      <c r="C53" s="8" t="s">
        <v>609</v>
      </c>
      <c r="D53" s="40">
        <v>1094</v>
      </c>
      <c r="E53" s="40">
        <v>1136</v>
      </c>
      <c r="F53" s="3" t="s">
        <v>634</v>
      </c>
    </row>
    <row r="54" spans="1:5" s="3" customFormat="1" ht="31.5">
      <c r="A54" s="7" t="s">
        <v>615</v>
      </c>
      <c r="B54" s="8" t="s">
        <v>78</v>
      </c>
      <c r="C54" s="8" t="s">
        <v>616</v>
      </c>
      <c r="D54" s="40">
        <v>265</v>
      </c>
      <c r="E54" s="40">
        <v>265</v>
      </c>
    </row>
    <row r="55" spans="1:5" s="3" customFormat="1" ht="31.5">
      <c r="A55" s="7" t="s">
        <v>254</v>
      </c>
      <c r="B55" s="8" t="s">
        <v>252</v>
      </c>
      <c r="C55" s="8"/>
      <c r="D55" s="40">
        <f>D56</f>
        <v>33880</v>
      </c>
      <c r="E55" s="40">
        <f>E56</f>
        <v>33942</v>
      </c>
    </row>
    <row r="56" spans="1:5" s="3" customFormat="1" ht="63">
      <c r="A56" s="7" t="s">
        <v>542</v>
      </c>
      <c r="B56" s="8" t="s">
        <v>79</v>
      </c>
      <c r="C56" s="8"/>
      <c r="D56" s="40">
        <f>D57+D58+D59</f>
        <v>33880</v>
      </c>
      <c r="E56" s="40">
        <f>E57+E58+E59</f>
        <v>33942</v>
      </c>
    </row>
    <row r="57" spans="1:6" s="3" customFormat="1" ht="63">
      <c r="A57" s="7" t="s">
        <v>607</v>
      </c>
      <c r="B57" s="8" t="s">
        <v>79</v>
      </c>
      <c r="C57" s="8" t="s">
        <v>608</v>
      </c>
      <c r="D57" s="40">
        <v>28264</v>
      </c>
      <c r="E57" s="40">
        <v>28264</v>
      </c>
      <c r="F57" s="3" t="s">
        <v>634</v>
      </c>
    </row>
    <row r="58" spans="1:6" s="3" customFormat="1" ht="31.5">
      <c r="A58" s="7" t="s">
        <v>638</v>
      </c>
      <c r="B58" s="8" t="s">
        <v>79</v>
      </c>
      <c r="C58" s="8" t="s">
        <v>609</v>
      </c>
      <c r="D58" s="40">
        <v>5386</v>
      </c>
      <c r="E58" s="40">
        <v>5451</v>
      </c>
      <c r="F58" s="3" t="s">
        <v>634</v>
      </c>
    </row>
    <row r="59" spans="1:6" s="3" customFormat="1" ht="15.75">
      <c r="A59" s="7" t="s">
        <v>610</v>
      </c>
      <c r="B59" s="8" t="s">
        <v>79</v>
      </c>
      <c r="C59" s="8" t="s">
        <v>611</v>
      </c>
      <c r="D59" s="40">
        <v>230</v>
      </c>
      <c r="E59" s="40">
        <v>227</v>
      </c>
      <c r="F59" s="3" t="s">
        <v>634</v>
      </c>
    </row>
    <row r="60" spans="1:5" s="3" customFormat="1" ht="63">
      <c r="A60" s="7" t="s">
        <v>247</v>
      </c>
      <c r="B60" s="8" t="s">
        <v>253</v>
      </c>
      <c r="C60" s="8"/>
      <c r="D60" s="40">
        <f>D61+D63+D65+D69+D71+D67+D73</f>
        <v>54455.899999999994</v>
      </c>
      <c r="E60" s="40">
        <f>E61+E63+E65+E69+E71+E67+E73</f>
        <v>55307</v>
      </c>
    </row>
    <row r="61" spans="1:5" s="3" customFormat="1" ht="15.75">
      <c r="A61" s="7" t="s">
        <v>228</v>
      </c>
      <c r="B61" s="8" t="s">
        <v>408</v>
      </c>
      <c r="C61" s="8"/>
      <c r="D61" s="40">
        <f>D62</f>
        <v>1395</v>
      </c>
      <c r="E61" s="40">
        <f>E62</f>
        <v>1395</v>
      </c>
    </row>
    <row r="62" spans="1:5" s="3" customFormat="1" ht="31.5">
      <c r="A62" s="7" t="s">
        <v>615</v>
      </c>
      <c r="B62" s="8" t="s">
        <v>408</v>
      </c>
      <c r="C62" s="8" t="s">
        <v>616</v>
      </c>
      <c r="D62" s="40">
        <v>1395</v>
      </c>
      <c r="E62" s="40">
        <v>1395</v>
      </c>
    </row>
    <row r="63" spans="1:5" s="3" customFormat="1" ht="31.5">
      <c r="A63" s="7" t="s">
        <v>229</v>
      </c>
      <c r="B63" s="8" t="s">
        <v>409</v>
      </c>
      <c r="C63" s="8"/>
      <c r="D63" s="40">
        <f>D64</f>
        <v>11807</v>
      </c>
      <c r="E63" s="40">
        <f>E64</f>
        <v>11807</v>
      </c>
    </row>
    <row r="64" spans="1:5" s="3" customFormat="1" ht="31.5">
      <c r="A64" s="7" t="s">
        <v>615</v>
      </c>
      <c r="B64" s="8" t="s">
        <v>409</v>
      </c>
      <c r="C64" s="8" t="s">
        <v>616</v>
      </c>
      <c r="D64" s="40">
        <v>11807</v>
      </c>
      <c r="E64" s="40">
        <v>11807</v>
      </c>
    </row>
    <row r="65" spans="1:5" s="3" customFormat="1" ht="94.5">
      <c r="A65" s="7" t="s">
        <v>337</v>
      </c>
      <c r="B65" s="8" t="s">
        <v>80</v>
      </c>
      <c r="C65" s="35"/>
      <c r="D65" s="40">
        <f>D66</f>
        <v>20378</v>
      </c>
      <c r="E65" s="40">
        <f>E66</f>
        <v>21193.1</v>
      </c>
    </row>
    <row r="66" spans="1:6" s="3" customFormat="1" ht="31.5">
      <c r="A66" s="7" t="s">
        <v>615</v>
      </c>
      <c r="B66" s="8" t="s">
        <v>80</v>
      </c>
      <c r="C66" s="8" t="s">
        <v>616</v>
      </c>
      <c r="D66" s="40">
        <v>20378</v>
      </c>
      <c r="E66" s="40">
        <v>21193.1</v>
      </c>
      <c r="F66" s="3" t="s">
        <v>568</v>
      </c>
    </row>
    <row r="67" spans="1:5" s="3" customFormat="1" ht="173.25">
      <c r="A67" s="7" t="s">
        <v>338</v>
      </c>
      <c r="B67" s="8" t="s">
        <v>83</v>
      </c>
      <c r="C67" s="8"/>
      <c r="D67" s="40">
        <f>D68</f>
        <v>280.8</v>
      </c>
      <c r="E67" s="40">
        <f>E68</f>
        <v>280.8</v>
      </c>
    </row>
    <row r="68" spans="1:6" s="3" customFormat="1" ht="15.75">
      <c r="A68" s="7" t="s">
        <v>620</v>
      </c>
      <c r="B68" s="8" t="s">
        <v>83</v>
      </c>
      <c r="C68" s="8" t="s">
        <v>619</v>
      </c>
      <c r="D68" s="40">
        <v>280.8</v>
      </c>
      <c r="E68" s="40">
        <v>280.8</v>
      </c>
      <c r="F68" s="3" t="s">
        <v>568</v>
      </c>
    </row>
    <row r="69" spans="1:5" s="3" customFormat="1" ht="63">
      <c r="A69" s="7" t="s">
        <v>664</v>
      </c>
      <c r="B69" s="8" t="s">
        <v>81</v>
      </c>
      <c r="C69" s="8"/>
      <c r="D69" s="40">
        <f>D70</f>
        <v>10818.7</v>
      </c>
      <c r="E69" s="40">
        <f>E70</f>
        <v>10818.7</v>
      </c>
    </row>
    <row r="70" spans="1:6" s="3" customFormat="1" ht="31.5">
      <c r="A70" s="7" t="s">
        <v>615</v>
      </c>
      <c r="B70" s="8" t="s">
        <v>81</v>
      </c>
      <c r="C70" s="8" t="s">
        <v>616</v>
      </c>
      <c r="D70" s="40">
        <v>10818.7</v>
      </c>
      <c r="E70" s="40">
        <v>10818.7</v>
      </c>
      <c r="F70" s="3" t="s">
        <v>568</v>
      </c>
    </row>
    <row r="71" spans="1:5" s="3" customFormat="1" ht="78.75">
      <c r="A71" s="7" t="s">
        <v>665</v>
      </c>
      <c r="B71" s="8" t="s">
        <v>82</v>
      </c>
      <c r="C71" s="8"/>
      <c r="D71" s="40">
        <f>D72</f>
        <v>973.6</v>
      </c>
      <c r="E71" s="40">
        <f>E72</f>
        <v>1009.6</v>
      </c>
    </row>
    <row r="72" spans="1:6" s="3" customFormat="1" ht="31.5">
      <c r="A72" s="7" t="s">
        <v>615</v>
      </c>
      <c r="B72" s="8" t="s">
        <v>82</v>
      </c>
      <c r="C72" s="8" t="s">
        <v>619</v>
      </c>
      <c r="D72" s="40">
        <v>973.6</v>
      </c>
      <c r="E72" s="40">
        <v>1009.6</v>
      </c>
      <c r="F72" s="3" t="s">
        <v>568</v>
      </c>
    </row>
    <row r="73" spans="1:5" s="3" customFormat="1" ht="47.25">
      <c r="A73" s="7" t="s">
        <v>48</v>
      </c>
      <c r="B73" s="8" t="s">
        <v>45</v>
      </c>
      <c r="C73" s="8"/>
      <c r="D73" s="63">
        <f>D74</f>
        <v>8802.8</v>
      </c>
      <c r="E73" s="40">
        <f>E74</f>
        <v>8802.8</v>
      </c>
    </row>
    <row r="74" spans="1:5" s="3" customFormat="1" ht="31.5">
      <c r="A74" s="7" t="s">
        <v>615</v>
      </c>
      <c r="B74" s="8" t="s">
        <v>45</v>
      </c>
      <c r="C74" s="8" t="s">
        <v>616</v>
      </c>
      <c r="D74" s="40">
        <v>8802.8</v>
      </c>
      <c r="E74" s="40">
        <v>8802.8</v>
      </c>
    </row>
    <row r="75" spans="1:5" s="3" customFormat="1" ht="47.25">
      <c r="A75" s="7" t="s">
        <v>249</v>
      </c>
      <c r="B75" s="8" t="s">
        <v>255</v>
      </c>
      <c r="C75" s="8"/>
      <c r="D75" s="40">
        <f>D78+D80+D76</f>
        <v>43021.299999999996</v>
      </c>
      <c r="E75" s="40">
        <f>E78+E80+E76</f>
        <v>44735.8</v>
      </c>
    </row>
    <row r="76" spans="1:5" s="3" customFormat="1" ht="31.5">
      <c r="A76" s="7" t="s">
        <v>107</v>
      </c>
      <c r="B76" s="8" t="s">
        <v>84</v>
      </c>
      <c r="C76" s="8"/>
      <c r="D76" s="40">
        <f>D77</f>
        <v>958.2</v>
      </c>
      <c r="E76" s="40">
        <f>E77</f>
        <v>996.5</v>
      </c>
    </row>
    <row r="77" spans="1:6" s="3" customFormat="1" ht="15.75">
      <c r="A77" s="7" t="s">
        <v>620</v>
      </c>
      <c r="B77" s="8" t="s">
        <v>84</v>
      </c>
      <c r="C77" s="8" t="s">
        <v>619</v>
      </c>
      <c r="D77" s="40">
        <v>958.2</v>
      </c>
      <c r="E77" s="40">
        <v>996.5</v>
      </c>
      <c r="F77" s="3" t="s">
        <v>570</v>
      </c>
    </row>
    <row r="78" spans="1:5" s="3" customFormat="1" ht="31.5">
      <c r="A78" s="7" t="s">
        <v>642</v>
      </c>
      <c r="B78" s="8" t="s">
        <v>89</v>
      </c>
      <c r="C78" s="8"/>
      <c r="D78" s="40">
        <f>D79</f>
        <v>144</v>
      </c>
      <c r="E78" s="40">
        <f>E79</f>
        <v>144</v>
      </c>
    </row>
    <row r="79" spans="1:6" s="3" customFormat="1" ht="31.5">
      <c r="A79" s="7" t="s">
        <v>638</v>
      </c>
      <c r="B79" s="8" t="s">
        <v>89</v>
      </c>
      <c r="C79" s="8" t="s">
        <v>609</v>
      </c>
      <c r="D79" s="40">
        <v>144</v>
      </c>
      <c r="E79" s="40">
        <v>144</v>
      </c>
      <c r="F79" s="3" t="s">
        <v>568</v>
      </c>
    </row>
    <row r="80" spans="1:5" s="3" customFormat="1" ht="220.5">
      <c r="A80" s="7" t="s">
        <v>339</v>
      </c>
      <c r="B80" s="8" t="s">
        <v>417</v>
      </c>
      <c r="C80" s="35"/>
      <c r="D80" s="40">
        <f>D81</f>
        <v>41919.1</v>
      </c>
      <c r="E80" s="40">
        <f>E81</f>
        <v>43595.3</v>
      </c>
    </row>
    <row r="81" spans="1:6" s="3" customFormat="1" ht="15.75">
      <c r="A81" s="7" t="s">
        <v>620</v>
      </c>
      <c r="B81" s="8" t="s">
        <v>417</v>
      </c>
      <c r="C81" s="8" t="s">
        <v>619</v>
      </c>
      <c r="D81" s="40">
        <v>41919.1</v>
      </c>
      <c r="E81" s="40">
        <v>43595.3</v>
      </c>
      <c r="F81" s="3" t="s">
        <v>568</v>
      </c>
    </row>
    <row r="82" spans="1:6" s="38" customFormat="1" ht="47.25">
      <c r="A82" s="4" t="s">
        <v>133</v>
      </c>
      <c r="B82" s="6" t="s">
        <v>256</v>
      </c>
      <c r="C82" s="6"/>
      <c r="D82" s="39">
        <f>D83+D88+D91</f>
        <v>85083</v>
      </c>
      <c r="E82" s="39">
        <f>E83+E88+E91</f>
        <v>86687</v>
      </c>
      <c r="F82" s="3"/>
    </row>
    <row r="83" spans="1:6" s="38" customFormat="1" ht="78.75">
      <c r="A83" s="7" t="s">
        <v>640</v>
      </c>
      <c r="B83" s="8" t="s">
        <v>258</v>
      </c>
      <c r="C83" s="8"/>
      <c r="D83" s="40">
        <f>D84</f>
        <v>16260</v>
      </c>
      <c r="E83" s="40">
        <f>E84</f>
        <v>16332</v>
      </c>
      <c r="F83" s="3"/>
    </row>
    <row r="84" spans="1:5" s="3" customFormat="1" ht="15.75">
      <c r="A84" s="7" t="s">
        <v>639</v>
      </c>
      <c r="B84" s="8" t="s">
        <v>411</v>
      </c>
      <c r="C84" s="8"/>
      <c r="D84" s="40">
        <f>D85+D86+D87</f>
        <v>16260</v>
      </c>
      <c r="E84" s="40">
        <f>E85+E86+E87</f>
        <v>16332</v>
      </c>
    </row>
    <row r="85" spans="1:6" s="3" customFormat="1" ht="63">
      <c r="A85" s="7" t="s">
        <v>607</v>
      </c>
      <c r="B85" s="8" t="s">
        <v>411</v>
      </c>
      <c r="C85" s="8" t="s">
        <v>608</v>
      </c>
      <c r="D85" s="40">
        <v>14513</v>
      </c>
      <c r="E85" s="40">
        <v>14513</v>
      </c>
      <c r="F85" s="3" t="s">
        <v>634</v>
      </c>
    </row>
    <row r="86" spans="1:6" s="3" customFormat="1" ht="31.5">
      <c r="A86" s="7" t="s">
        <v>638</v>
      </c>
      <c r="B86" s="8" t="s">
        <v>411</v>
      </c>
      <c r="C86" s="8" t="s">
        <v>609</v>
      </c>
      <c r="D86" s="40">
        <v>1744</v>
      </c>
      <c r="E86" s="40">
        <v>1816</v>
      </c>
      <c r="F86" s="3" t="s">
        <v>634</v>
      </c>
    </row>
    <row r="87" spans="1:6" s="3" customFormat="1" ht="15.75">
      <c r="A87" s="7" t="s">
        <v>610</v>
      </c>
      <c r="B87" s="8" t="s">
        <v>411</v>
      </c>
      <c r="C87" s="8" t="s">
        <v>611</v>
      </c>
      <c r="D87" s="40">
        <v>3</v>
      </c>
      <c r="E87" s="40">
        <v>3</v>
      </c>
      <c r="F87" s="3" t="s">
        <v>634</v>
      </c>
    </row>
    <row r="88" spans="1:5" s="3" customFormat="1" ht="78.75">
      <c r="A88" s="7" t="s">
        <v>257</v>
      </c>
      <c r="B88" s="8" t="s">
        <v>260</v>
      </c>
      <c r="C88" s="8"/>
      <c r="D88" s="40">
        <f>D89</f>
        <v>56516</v>
      </c>
      <c r="E88" s="40">
        <f>E89</f>
        <v>57549</v>
      </c>
    </row>
    <row r="89" spans="1:5" s="3" customFormat="1" ht="15.75">
      <c r="A89" s="7" t="s">
        <v>631</v>
      </c>
      <c r="B89" s="8" t="s">
        <v>412</v>
      </c>
      <c r="C89" s="8"/>
      <c r="D89" s="40">
        <f>D90</f>
        <v>56516</v>
      </c>
      <c r="E89" s="40">
        <f>E90</f>
        <v>57549</v>
      </c>
    </row>
    <row r="90" spans="1:6" s="3" customFormat="1" ht="15.75">
      <c r="A90" s="7" t="s">
        <v>466</v>
      </c>
      <c r="B90" s="8" t="s">
        <v>412</v>
      </c>
      <c r="C90" s="8" t="s">
        <v>618</v>
      </c>
      <c r="D90" s="40">
        <v>56516</v>
      </c>
      <c r="E90" s="40">
        <v>57549</v>
      </c>
      <c r="F90" s="3" t="s">
        <v>634</v>
      </c>
    </row>
    <row r="91" spans="1:5" s="3" customFormat="1" ht="31.5">
      <c r="A91" s="7" t="s">
        <v>259</v>
      </c>
      <c r="B91" s="8" t="s">
        <v>413</v>
      </c>
      <c r="C91" s="8"/>
      <c r="D91" s="40">
        <f>D92</f>
        <v>12307</v>
      </c>
      <c r="E91" s="40">
        <f>E92</f>
        <v>12806</v>
      </c>
    </row>
    <row r="92" spans="1:5" s="3" customFormat="1" ht="15.75">
      <c r="A92" s="7" t="s">
        <v>223</v>
      </c>
      <c r="B92" s="8" t="s">
        <v>414</v>
      </c>
      <c r="C92" s="8"/>
      <c r="D92" s="40">
        <f>D93+D94+D95</f>
        <v>12307</v>
      </c>
      <c r="E92" s="40">
        <f>E93+E94+E95</f>
        <v>12806</v>
      </c>
    </row>
    <row r="93" spans="1:6" s="3" customFormat="1" ht="63">
      <c r="A93" s="7" t="s">
        <v>607</v>
      </c>
      <c r="B93" s="8" t="s">
        <v>414</v>
      </c>
      <c r="C93" s="8" t="s">
        <v>608</v>
      </c>
      <c r="D93" s="40">
        <v>11405</v>
      </c>
      <c r="E93" s="40">
        <v>11861</v>
      </c>
      <c r="F93" s="3" t="s">
        <v>634</v>
      </c>
    </row>
    <row r="94" spans="1:6" s="3" customFormat="1" ht="31.5">
      <c r="A94" s="7" t="s">
        <v>638</v>
      </c>
      <c r="B94" s="8" t="s">
        <v>414</v>
      </c>
      <c r="C94" s="8" t="s">
        <v>609</v>
      </c>
      <c r="D94" s="40">
        <v>901</v>
      </c>
      <c r="E94" s="40">
        <v>944</v>
      </c>
      <c r="F94" s="3" t="s">
        <v>634</v>
      </c>
    </row>
    <row r="95" spans="1:6" s="3" customFormat="1" ht="15.75">
      <c r="A95" s="7" t="s">
        <v>610</v>
      </c>
      <c r="B95" s="8" t="s">
        <v>414</v>
      </c>
      <c r="C95" s="8" t="s">
        <v>611</v>
      </c>
      <c r="D95" s="40">
        <v>1</v>
      </c>
      <c r="E95" s="40">
        <v>1</v>
      </c>
      <c r="F95" s="3" t="s">
        <v>634</v>
      </c>
    </row>
    <row r="96" spans="1:6" s="38" customFormat="1" ht="47.25">
      <c r="A96" s="4" t="s">
        <v>261</v>
      </c>
      <c r="B96" s="6" t="s">
        <v>262</v>
      </c>
      <c r="C96" s="6"/>
      <c r="D96" s="39">
        <f>D97+D100+D103</f>
        <v>54314</v>
      </c>
      <c r="E96" s="39">
        <f>E97+E100+E103</f>
        <v>56284</v>
      </c>
      <c r="F96" s="3"/>
    </row>
    <row r="97" spans="1:5" s="3" customFormat="1" ht="31.5">
      <c r="A97" s="7" t="s">
        <v>263</v>
      </c>
      <c r="B97" s="8" t="s">
        <v>264</v>
      </c>
      <c r="C97" s="8"/>
      <c r="D97" s="40">
        <f>D98</f>
        <v>13269</v>
      </c>
      <c r="E97" s="40">
        <f>E98</f>
        <v>13743</v>
      </c>
    </row>
    <row r="98" spans="1:5" s="3" customFormat="1" ht="15.75">
      <c r="A98" s="7" t="s">
        <v>621</v>
      </c>
      <c r="B98" s="8" t="s">
        <v>265</v>
      </c>
      <c r="C98" s="8"/>
      <c r="D98" s="40">
        <f>D99</f>
        <v>13269</v>
      </c>
      <c r="E98" s="40">
        <f>E99</f>
        <v>13743</v>
      </c>
    </row>
    <row r="99" spans="1:6" s="3" customFormat="1" ht="31.5">
      <c r="A99" s="7" t="s">
        <v>615</v>
      </c>
      <c r="B99" s="8" t="s">
        <v>265</v>
      </c>
      <c r="C99" s="8" t="s">
        <v>616</v>
      </c>
      <c r="D99" s="40">
        <v>13269</v>
      </c>
      <c r="E99" s="40">
        <v>13743</v>
      </c>
      <c r="F99" s="3" t="s">
        <v>634</v>
      </c>
    </row>
    <row r="100" spans="1:5" s="3" customFormat="1" ht="31.5">
      <c r="A100" s="7" t="s">
        <v>266</v>
      </c>
      <c r="B100" s="8" t="s">
        <v>267</v>
      </c>
      <c r="C100" s="8"/>
      <c r="D100" s="40">
        <f>D101</f>
        <v>38545</v>
      </c>
      <c r="E100" s="40">
        <f>E101</f>
        <v>39941</v>
      </c>
    </row>
    <row r="101" spans="1:5" s="3" customFormat="1" ht="15.75">
      <c r="A101" s="7" t="s">
        <v>531</v>
      </c>
      <c r="B101" s="8" t="s">
        <v>268</v>
      </c>
      <c r="C101" s="8"/>
      <c r="D101" s="40">
        <f>D102</f>
        <v>38545</v>
      </c>
      <c r="E101" s="40">
        <f>E102</f>
        <v>39941</v>
      </c>
    </row>
    <row r="102" spans="1:6" s="3" customFormat="1" ht="31.5">
      <c r="A102" s="7" t="s">
        <v>615</v>
      </c>
      <c r="B102" s="8" t="s">
        <v>268</v>
      </c>
      <c r="C102" s="8" t="s">
        <v>616</v>
      </c>
      <c r="D102" s="40">
        <v>38545</v>
      </c>
      <c r="E102" s="40">
        <v>39941</v>
      </c>
      <c r="F102" s="3" t="s">
        <v>634</v>
      </c>
    </row>
    <row r="103" spans="1:5" s="3" customFormat="1" ht="47.25">
      <c r="A103" s="7" t="s">
        <v>6</v>
      </c>
      <c r="B103" s="8" t="s">
        <v>269</v>
      </c>
      <c r="C103" s="8"/>
      <c r="D103" s="40">
        <f>D104</f>
        <v>2500</v>
      </c>
      <c r="E103" s="40">
        <f>E104</f>
        <v>2600</v>
      </c>
    </row>
    <row r="104" spans="1:5" s="3" customFormat="1" ht="15.75">
      <c r="A104" s="7" t="s">
        <v>504</v>
      </c>
      <c r="B104" s="8" t="s">
        <v>270</v>
      </c>
      <c r="C104" s="8"/>
      <c r="D104" s="40">
        <f>D105</f>
        <v>2500</v>
      </c>
      <c r="E104" s="40">
        <f>E105</f>
        <v>2600</v>
      </c>
    </row>
    <row r="105" spans="1:6" s="3" customFormat="1" ht="31.5">
      <c r="A105" s="7" t="s">
        <v>615</v>
      </c>
      <c r="B105" s="8" t="s">
        <v>270</v>
      </c>
      <c r="C105" s="8" t="s">
        <v>616</v>
      </c>
      <c r="D105" s="40">
        <v>2500</v>
      </c>
      <c r="E105" s="40">
        <v>2600</v>
      </c>
      <c r="F105" s="3" t="s">
        <v>634</v>
      </c>
    </row>
    <row r="106" spans="1:6" s="38" customFormat="1" ht="47.25">
      <c r="A106" s="4" t="s">
        <v>0</v>
      </c>
      <c r="B106" s="6" t="s">
        <v>271</v>
      </c>
      <c r="C106" s="6"/>
      <c r="D106" s="39">
        <f>D108</f>
        <v>2300</v>
      </c>
      <c r="E106" s="39">
        <f>E108</f>
        <v>2400</v>
      </c>
      <c r="F106" s="3"/>
    </row>
    <row r="107" spans="1:6" s="38" customFormat="1" ht="47.25">
      <c r="A107" s="7" t="s">
        <v>654</v>
      </c>
      <c r="B107" s="8" t="s">
        <v>272</v>
      </c>
      <c r="C107" s="8"/>
      <c r="D107" s="40">
        <f>D108</f>
        <v>2300</v>
      </c>
      <c r="E107" s="40">
        <f>E108</f>
        <v>2400</v>
      </c>
      <c r="F107" s="3"/>
    </row>
    <row r="108" spans="1:5" s="3" customFormat="1" ht="31.5">
      <c r="A108" s="7" t="s">
        <v>460</v>
      </c>
      <c r="B108" s="8" t="s">
        <v>273</v>
      </c>
      <c r="C108" s="8"/>
      <c r="D108" s="40">
        <f>D109</f>
        <v>2300</v>
      </c>
      <c r="E108" s="40">
        <f>E109</f>
        <v>2400</v>
      </c>
    </row>
    <row r="109" spans="1:6" s="3" customFormat="1" ht="15.75">
      <c r="A109" s="7" t="s">
        <v>610</v>
      </c>
      <c r="B109" s="8" t="s">
        <v>273</v>
      </c>
      <c r="C109" s="8" t="s">
        <v>611</v>
      </c>
      <c r="D109" s="40">
        <v>2300</v>
      </c>
      <c r="E109" s="40">
        <v>2400</v>
      </c>
      <c r="F109" s="3" t="s">
        <v>634</v>
      </c>
    </row>
    <row r="110" spans="1:6" s="38" customFormat="1" ht="63">
      <c r="A110" s="4" t="s">
        <v>1</v>
      </c>
      <c r="B110" s="6" t="s">
        <v>274</v>
      </c>
      <c r="C110" s="6"/>
      <c r="D110" s="39">
        <f>D111+D125+D129</f>
        <v>20186.6</v>
      </c>
      <c r="E110" s="39">
        <f>E111+E125+E129</f>
        <v>20418.6</v>
      </c>
      <c r="F110" s="3"/>
    </row>
    <row r="111" spans="1:6" s="38" customFormat="1" ht="31.5">
      <c r="A111" s="41" t="s">
        <v>394</v>
      </c>
      <c r="B111" s="42" t="s">
        <v>383</v>
      </c>
      <c r="C111" s="42"/>
      <c r="D111" s="43">
        <f>D112+D115+D118</f>
        <v>17876</v>
      </c>
      <c r="E111" s="43">
        <f>E112+E115+E118</f>
        <v>18108</v>
      </c>
      <c r="F111" s="99">
        <f>F112</f>
        <v>0</v>
      </c>
    </row>
    <row r="112" spans="1:6" s="38" customFormat="1" ht="31.5">
      <c r="A112" s="7" t="s">
        <v>648</v>
      </c>
      <c r="B112" s="8" t="s">
        <v>384</v>
      </c>
      <c r="C112" s="8"/>
      <c r="D112" s="40">
        <f>D113</f>
        <v>2600</v>
      </c>
      <c r="E112" s="40">
        <f>E113</f>
        <v>2600</v>
      </c>
      <c r="F112" s="3"/>
    </row>
    <row r="113" spans="1:5" s="3" customFormat="1" ht="15.75">
      <c r="A113" s="7" t="s">
        <v>142</v>
      </c>
      <c r="B113" s="8" t="s">
        <v>385</v>
      </c>
      <c r="C113" s="8"/>
      <c r="D113" s="40">
        <f>D114</f>
        <v>2600</v>
      </c>
      <c r="E113" s="40">
        <f>E114</f>
        <v>2600</v>
      </c>
    </row>
    <row r="114" spans="1:6" s="3" customFormat="1" ht="15" customHeight="1">
      <c r="A114" s="7" t="s">
        <v>610</v>
      </c>
      <c r="B114" s="8" t="s">
        <v>385</v>
      </c>
      <c r="C114" s="8" t="s">
        <v>611</v>
      </c>
      <c r="D114" s="40">
        <v>2600</v>
      </c>
      <c r="E114" s="40">
        <v>2600</v>
      </c>
      <c r="F114" s="3" t="s">
        <v>634</v>
      </c>
    </row>
    <row r="115" spans="1:5" s="3" customFormat="1" ht="47.25">
      <c r="A115" s="7" t="s">
        <v>66</v>
      </c>
      <c r="B115" s="8" t="s">
        <v>395</v>
      </c>
      <c r="C115" s="8"/>
      <c r="D115" s="40">
        <f>D116</f>
        <v>2946</v>
      </c>
      <c r="E115" s="40">
        <f>E116</f>
        <v>3063</v>
      </c>
    </row>
    <row r="116" spans="1:5" s="3" customFormat="1" ht="15" customHeight="1">
      <c r="A116" s="7" t="s">
        <v>612</v>
      </c>
      <c r="B116" s="8" t="s">
        <v>396</v>
      </c>
      <c r="C116" s="8"/>
      <c r="D116" s="40">
        <f>D117</f>
        <v>2946</v>
      </c>
      <c r="E116" s="40">
        <f>E117</f>
        <v>3063</v>
      </c>
    </row>
    <row r="117" spans="1:5" s="3" customFormat="1" ht="31.5">
      <c r="A117" s="7" t="s">
        <v>615</v>
      </c>
      <c r="B117" s="8" t="s">
        <v>396</v>
      </c>
      <c r="C117" s="8" t="s">
        <v>616</v>
      </c>
      <c r="D117" s="40">
        <v>2946</v>
      </c>
      <c r="E117" s="40">
        <v>3063</v>
      </c>
    </row>
    <row r="118" spans="1:5" s="3" customFormat="1" ht="78.75">
      <c r="A118" s="7" t="s">
        <v>67</v>
      </c>
      <c r="B118" s="8" t="s">
        <v>397</v>
      </c>
      <c r="C118" s="8"/>
      <c r="D118" s="40">
        <f>D119+D123</f>
        <v>12330</v>
      </c>
      <c r="E118" s="40">
        <f>E119+E123</f>
        <v>12445</v>
      </c>
    </row>
    <row r="119" spans="1:6" s="38" customFormat="1" ht="15.75">
      <c r="A119" s="7" t="s">
        <v>639</v>
      </c>
      <c r="B119" s="8" t="s">
        <v>398</v>
      </c>
      <c r="C119" s="8"/>
      <c r="D119" s="40">
        <f>D120+D121+D122</f>
        <v>11330</v>
      </c>
      <c r="E119" s="40">
        <f>E120+E121+E122</f>
        <v>11445</v>
      </c>
      <c r="F119" s="3"/>
    </row>
    <row r="120" spans="1:6" s="38" customFormat="1" ht="63">
      <c r="A120" s="7" t="s">
        <v>607</v>
      </c>
      <c r="B120" s="8" t="s">
        <v>398</v>
      </c>
      <c r="C120" s="8" t="s">
        <v>608</v>
      </c>
      <c r="D120" s="40">
        <v>8293</v>
      </c>
      <c r="E120" s="40">
        <v>8294</v>
      </c>
      <c r="F120" s="3" t="s">
        <v>634</v>
      </c>
    </row>
    <row r="121" spans="1:6" s="38" customFormat="1" ht="31.5">
      <c r="A121" s="7" t="s">
        <v>638</v>
      </c>
      <c r="B121" s="8" t="s">
        <v>398</v>
      </c>
      <c r="C121" s="8" t="s">
        <v>609</v>
      </c>
      <c r="D121" s="40">
        <v>2869</v>
      </c>
      <c r="E121" s="40">
        <v>2984</v>
      </c>
      <c r="F121" s="3" t="s">
        <v>634</v>
      </c>
    </row>
    <row r="122" spans="1:6" s="38" customFormat="1" ht="15.75">
      <c r="A122" s="7" t="s">
        <v>610</v>
      </c>
      <c r="B122" s="8" t="s">
        <v>398</v>
      </c>
      <c r="C122" s="8" t="s">
        <v>611</v>
      </c>
      <c r="D122" s="40">
        <v>168</v>
      </c>
      <c r="E122" s="40">
        <v>167</v>
      </c>
      <c r="F122" s="3" t="s">
        <v>634</v>
      </c>
    </row>
    <row r="123" spans="1:5" s="3" customFormat="1" ht="15.75">
      <c r="A123" s="7" t="s">
        <v>142</v>
      </c>
      <c r="B123" s="8" t="s">
        <v>401</v>
      </c>
      <c r="C123" s="8"/>
      <c r="D123" s="40">
        <f>D124</f>
        <v>1000</v>
      </c>
      <c r="E123" s="40">
        <f>E124</f>
        <v>1000</v>
      </c>
    </row>
    <row r="124" spans="1:5" s="3" customFormat="1" ht="31.5">
      <c r="A124" s="7" t="s">
        <v>638</v>
      </c>
      <c r="B124" s="8" t="s">
        <v>401</v>
      </c>
      <c r="C124" s="8" t="s">
        <v>609</v>
      </c>
      <c r="D124" s="40">
        <v>1000</v>
      </c>
      <c r="E124" s="40">
        <v>1000</v>
      </c>
    </row>
    <row r="125" spans="1:5" s="3" customFormat="1" ht="15.75">
      <c r="A125" s="41" t="s">
        <v>389</v>
      </c>
      <c r="B125" s="42" t="s">
        <v>386</v>
      </c>
      <c r="C125" s="42"/>
      <c r="D125" s="43">
        <f aca="true" t="shared" si="0" ref="D125:E127">D126</f>
        <v>500</v>
      </c>
      <c r="E125" s="43">
        <f t="shared" si="0"/>
        <v>500</v>
      </c>
    </row>
    <row r="126" spans="1:5" s="3" customFormat="1" ht="31.5">
      <c r="A126" s="7" t="s">
        <v>392</v>
      </c>
      <c r="B126" s="8" t="s">
        <v>387</v>
      </c>
      <c r="C126" s="8"/>
      <c r="D126" s="40">
        <f t="shared" si="0"/>
        <v>500</v>
      </c>
      <c r="E126" s="40">
        <f t="shared" si="0"/>
        <v>500</v>
      </c>
    </row>
    <row r="127" spans="1:6" s="3" customFormat="1" ht="15.75">
      <c r="A127" s="7" t="s">
        <v>142</v>
      </c>
      <c r="B127" s="8" t="s">
        <v>388</v>
      </c>
      <c r="C127" s="8"/>
      <c r="D127" s="40">
        <f t="shared" si="0"/>
        <v>500</v>
      </c>
      <c r="E127" s="40">
        <f t="shared" si="0"/>
        <v>500</v>
      </c>
      <c r="F127" s="100">
        <f>F128</f>
        <v>0</v>
      </c>
    </row>
    <row r="128" spans="1:5" s="3" customFormat="1" ht="15.75">
      <c r="A128" s="7" t="s">
        <v>610</v>
      </c>
      <c r="B128" s="8" t="s">
        <v>388</v>
      </c>
      <c r="C128" s="8" t="s">
        <v>611</v>
      </c>
      <c r="D128" s="40">
        <v>500</v>
      </c>
      <c r="E128" s="40">
        <v>500</v>
      </c>
    </row>
    <row r="129" spans="1:5" s="101" customFormat="1" ht="31.5">
      <c r="A129" s="41" t="s">
        <v>393</v>
      </c>
      <c r="B129" s="42" t="s">
        <v>390</v>
      </c>
      <c r="C129" s="42"/>
      <c r="D129" s="43">
        <f>D130</f>
        <v>1810.6</v>
      </c>
      <c r="E129" s="43">
        <f>E130</f>
        <v>1810.6</v>
      </c>
    </row>
    <row r="130" spans="1:5" s="3" customFormat="1" ht="31.5">
      <c r="A130" s="7" t="s">
        <v>100</v>
      </c>
      <c r="B130" s="8" t="s">
        <v>391</v>
      </c>
      <c r="C130" s="8"/>
      <c r="D130" s="40">
        <f>D131+D133</f>
        <v>1810.6</v>
      </c>
      <c r="E130" s="40">
        <f>E131+E133</f>
        <v>1810.6</v>
      </c>
    </row>
    <row r="131" spans="1:5" s="3" customFormat="1" ht="63">
      <c r="A131" s="7" t="s">
        <v>649</v>
      </c>
      <c r="B131" s="8" t="s">
        <v>399</v>
      </c>
      <c r="C131" s="8"/>
      <c r="D131" s="40">
        <f>D132</f>
        <v>672.4</v>
      </c>
      <c r="E131" s="40">
        <f>E132</f>
        <v>672.4</v>
      </c>
    </row>
    <row r="132" spans="1:6" s="3" customFormat="1" ht="31.5">
      <c r="A132" s="7" t="s">
        <v>638</v>
      </c>
      <c r="B132" s="8" t="s">
        <v>399</v>
      </c>
      <c r="C132" s="8" t="s">
        <v>609</v>
      </c>
      <c r="D132" s="40">
        <v>672.4</v>
      </c>
      <c r="E132" s="40">
        <v>672.4</v>
      </c>
      <c r="F132" s="3" t="s">
        <v>568</v>
      </c>
    </row>
    <row r="133" spans="1:5" s="3" customFormat="1" ht="47.25">
      <c r="A133" s="7" t="s">
        <v>650</v>
      </c>
      <c r="B133" s="8" t="s">
        <v>400</v>
      </c>
      <c r="C133" s="8"/>
      <c r="D133" s="40">
        <f>D134</f>
        <v>1138.2</v>
      </c>
      <c r="E133" s="40">
        <f>E134</f>
        <v>1138.2</v>
      </c>
    </row>
    <row r="134" spans="1:6" s="3" customFormat="1" ht="31.5">
      <c r="A134" s="7" t="s">
        <v>638</v>
      </c>
      <c r="B134" s="8" t="s">
        <v>400</v>
      </c>
      <c r="C134" s="8" t="s">
        <v>609</v>
      </c>
      <c r="D134" s="40">
        <v>1138.2</v>
      </c>
      <c r="E134" s="40">
        <v>1138.2</v>
      </c>
      <c r="F134" s="3" t="s">
        <v>568</v>
      </c>
    </row>
    <row r="135" spans="1:6" s="38" customFormat="1" ht="47.25">
      <c r="A135" s="4" t="s">
        <v>2</v>
      </c>
      <c r="B135" s="6" t="s">
        <v>275</v>
      </c>
      <c r="C135" s="6"/>
      <c r="D135" s="39">
        <f>D136+D148+D153+D156+D159</f>
        <v>127089.19999999998</v>
      </c>
      <c r="E135" s="39">
        <f>E136+E148+E153+E156+E159</f>
        <v>130472.9</v>
      </c>
      <c r="F135" s="3"/>
    </row>
    <row r="136" spans="1:6" s="38" customFormat="1" ht="47.25">
      <c r="A136" s="7" t="s">
        <v>277</v>
      </c>
      <c r="B136" s="8" t="s">
        <v>276</v>
      </c>
      <c r="C136" s="8"/>
      <c r="D136" s="40">
        <f>D137+D139+D141+D143+D145</f>
        <v>86859.79999999999</v>
      </c>
      <c r="E136" s="40">
        <f>E137+E139+E141+E143+E145</f>
        <v>88910.4</v>
      </c>
      <c r="F136" s="3"/>
    </row>
    <row r="137" spans="1:6" s="38" customFormat="1" ht="15.75">
      <c r="A137" s="7" t="s">
        <v>635</v>
      </c>
      <c r="B137" s="8" t="s">
        <v>278</v>
      </c>
      <c r="C137" s="8"/>
      <c r="D137" s="40">
        <f>D138</f>
        <v>29717</v>
      </c>
      <c r="E137" s="40">
        <f>E138</f>
        <v>30853</v>
      </c>
      <c r="F137" s="3"/>
    </row>
    <row r="138" spans="1:6" s="38" customFormat="1" ht="31.5">
      <c r="A138" s="7" t="s">
        <v>615</v>
      </c>
      <c r="B138" s="8" t="s">
        <v>278</v>
      </c>
      <c r="C138" s="8" t="s">
        <v>616</v>
      </c>
      <c r="D138" s="40">
        <v>29717</v>
      </c>
      <c r="E138" s="40">
        <v>30853</v>
      </c>
      <c r="F138" s="3" t="s">
        <v>634</v>
      </c>
    </row>
    <row r="139" spans="1:5" s="3" customFormat="1" ht="15.75">
      <c r="A139" s="7" t="s">
        <v>500</v>
      </c>
      <c r="B139" s="8" t="s">
        <v>279</v>
      </c>
      <c r="C139" s="8"/>
      <c r="D139" s="40">
        <f>D140</f>
        <v>18026</v>
      </c>
      <c r="E139" s="40">
        <f>E140</f>
        <v>18758</v>
      </c>
    </row>
    <row r="140" spans="1:6" s="3" customFormat="1" ht="31.5">
      <c r="A140" s="7" t="s">
        <v>615</v>
      </c>
      <c r="B140" s="8" t="s">
        <v>279</v>
      </c>
      <c r="C140" s="8" t="s">
        <v>616</v>
      </c>
      <c r="D140" s="40">
        <v>18026</v>
      </c>
      <c r="E140" s="40">
        <v>18758</v>
      </c>
      <c r="F140" s="3" t="s">
        <v>634</v>
      </c>
    </row>
    <row r="141" spans="1:5" s="3" customFormat="1" ht="15.75">
      <c r="A141" s="7" t="s">
        <v>636</v>
      </c>
      <c r="B141" s="8" t="s">
        <v>280</v>
      </c>
      <c r="C141" s="8"/>
      <c r="D141" s="40">
        <f>D142</f>
        <v>750</v>
      </c>
      <c r="E141" s="40">
        <f>E142</f>
        <v>550</v>
      </c>
    </row>
    <row r="142" spans="1:6" s="3" customFormat="1" ht="31.5">
      <c r="A142" s="7" t="s">
        <v>638</v>
      </c>
      <c r="B142" s="8" t="s">
        <v>280</v>
      </c>
      <c r="C142" s="8" t="s">
        <v>609</v>
      </c>
      <c r="D142" s="40">
        <v>750</v>
      </c>
      <c r="E142" s="40">
        <v>550</v>
      </c>
      <c r="F142" s="3" t="s">
        <v>634</v>
      </c>
    </row>
    <row r="143" spans="1:5" s="3" customFormat="1" ht="47.25">
      <c r="A143" s="7" t="s">
        <v>681</v>
      </c>
      <c r="B143" s="8" t="s">
        <v>682</v>
      </c>
      <c r="C143" s="8"/>
      <c r="D143" s="40">
        <f>D144</f>
        <v>3638.1</v>
      </c>
      <c r="E143" s="40">
        <f>E144</f>
        <v>3638.1</v>
      </c>
    </row>
    <row r="144" spans="1:5" s="3" customFormat="1" ht="31.5">
      <c r="A144" s="7" t="s">
        <v>615</v>
      </c>
      <c r="B144" s="8" t="s">
        <v>682</v>
      </c>
      <c r="C144" s="8" t="s">
        <v>616</v>
      </c>
      <c r="D144" s="40">
        <v>3638.1</v>
      </c>
      <c r="E144" s="40">
        <v>3638.1</v>
      </c>
    </row>
    <row r="145" spans="1:5" s="3" customFormat="1" ht="94.5">
      <c r="A145" s="2" t="s">
        <v>991</v>
      </c>
      <c r="B145" s="8" t="s">
        <v>51</v>
      </c>
      <c r="C145" s="8"/>
      <c r="D145" s="40">
        <f>D147+D146</f>
        <v>34728.7</v>
      </c>
      <c r="E145" s="40">
        <f>E147+E146</f>
        <v>35111.3</v>
      </c>
    </row>
    <row r="146" spans="1:5" s="3" customFormat="1" ht="15.75">
      <c r="A146" s="2" t="s">
        <v>466</v>
      </c>
      <c r="B146" s="8" t="s">
        <v>51</v>
      </c>
      <c r="C146" s="8" t="s">
        <v>618</v>
      </c>
      <c r="D146" s="40">
        <v>8707.3</v>
      </c>
      <c r="E146" s="40">
        <v>8804.2</v>
      </c>
    </row>
    <row r="147" spans="1:5" s="3" customFormat="1" ht="31.5">
      <c r="A147" s="7" t="s">
        <v>615</v>
      </c>
      <c r="B147" s="8" t="s">
        <v>51</v>
      </c>
      <c r="C147" s="8" t="s">
        <v>616</v>
      </c>
      <c r="D147" s="40">
        <v>26021.4</v>
      </c>
      <c r="E147" s="40">
        <v>26307.1</v>
      </c>
    </row>
    <row r="148" spans="1:6" s="38" customFormat="1" ht="47.25">
      <c r="A148" s="7" t="s">
        <v>4</v>
      </c>
      <c r="B148" s="8" t="s">
        <v>281</v>
      </c>
      <c r="C148" s="8"/>
      <c r="D148" s="40">
        <f>D149+D151</f>
        <v>35057.4</v>
      </c>
      <c r="E148" s="40">
        <f>E149+E151</f>
        <v>36190.5</v>
      </c>
      <c r="F148" s="3"/>
    </row>
    <row r="149" spans="1:6" s="38" customFormat="1" ht="15.75">
      <c r="A149" s="7" t="s">
        <v>230</v>
      </c>
      <c r="B149" s="8" t="s">
        <v>282</v>
      </c>
      <c r="C149" s="8"/>
      <c r="D149" s="40">
        <f>D150</f>
        <v>27974</v>
      </c>
      <c r="E149" s="40">
        <f>E150</f>
        <v>29028</v>
      </c>
      <c r="F149" s="3"/>
    </row>
    <row r="150" spans="1:6" s="38" customFormat="1" ht="31.5">
      <c r="A150" s="7" t="s">
        <v>615</v>
      </c>
      <c r="B150" s="8" t="s">
        <v>282</v>
      </c>
      <c r="C150" s="8" t="s">
        <v>616</v>
      </c>
      <c r="D150" s="40">
        <v>27974</v>
      </c>
      <c r="E150" s="40">
        <v>29028</v>
      </c>
      <c r="F150" s="3" t="s">
        <v>634</v>
      </c>
    </row>
    <row r="151" spans="1:6" s="38" customFormat="1" ht="52.5" customHeight="1">
      <c r="A151" s="2" t="s">
        <v>990</v>
      </c>
      <c r="B151" s="8" t="s">
        <v>50</v>
      </c>
      <c r="C151" s="8"/>
      <c r="D151" s="40">
        <f>D152</f>
        <v>7083.4</v>
      </c>
      <c r="E151" s="40">
        <f>E152</f>
        <v>7162.5</v>
      </c>
      <c r="F151" s="3"/>
    </row>
    <row r="152" spans="1:6" s="38" customFormat="1" ht="31.5">
      <c r="A152" s="7" t="s">
        <v>615</v>
      </c>
      <c r="B152" s="8" t="s">
        <v>50</v>
      </c>
      <c r="C152" s="8" t="s">
        <v>616</v>
      </c>
      <c r="D152" s="40">
        <v>7083.4</v>
      </c>
      <c r="E152" s="40">
        <v>7162.5</v>
      </c>
      <c r="F152" s="3"/>
    </row>
    <row r="153" spans="1:6" s="38" customFormat="1" ht="33" customHeight="1">
      <c r="A153" s="7" t="s">
        <v>68</v>
      </c>
      <c r="B153" s="8" t="s">
        <v>283</v>
      </c>
      <c r="C153" s="8"/>
      <c r="D153" s="40">
        <f>D154</f>
        <v>3350</v>
      </c>
      <c r="E153" s="40">
        <f>E154</f>
        <v>3500</v>
      </c>
      <c r="F153" s="3"/>
    </row>
    <row r="154" spans="1:5" s="3" customFormat="1" ht="33" customHeight="1">
      <c r="A154" s="7" t="s">
        <v>613</v>
      </c>
      <c r="B154" s="8" t="s">
        <v>284</v>
      </c>
      <c r="C154" s="8"/>
      <c r="D154" s="40">
        <f>D155</f>
        <v>3350</v>
      </c>
      <c r="E154" s="40">
        <f>E155</f>
        <v>3500</v>
      </c>
    </row>
    <row r="155" spans="1:6" s="3" customFormat="1" ht="33" customHeight="1">
      <c r="A155" s="7" t="s">
        <v>638</v>
      </c>
      <c r="B155" s="8" t="s">
        <v>284</v>
      </c>
      <c r="C155" s="8" t="s">
        <v>609</v>
      </c>
      <c r="D155" s="40">
        <v>3350</v>
      </c>
      <c r="E155" s="40">
        <v>3500</v>
      </c>
      <c r="F155" s="3" t="s">
        <v>634</v>
      </c>
    </row>
    <row r="156" spans="1:6" s="38" customFormat="1" ht="33" customHeight="1">
      <c r="A156" s="7" t="s">
        <v>285</v>
      </c>
      <c r="B156" s="8" t="s">
        <v>286</v>
      </c>
      <c r="C156" s="8"/>
      <c r="D156" s="40">
        <f>D157</f>
        <v>907</v>
      </c>
      <c r="E156" s="40">
        <f>E157</f>
        <v>920</v>
      </c>
      <c r="F156" s="3"/>
    </row>
    <row r="157" spans="1:5" s="3" customFormat="1" ht="33" customHeight="1">
      <c r="A157" s="7" t="s">
        <v>614</v>
      </c>
      <c r="B157" s="8" t="s">
        <v>287</v>
      </c>
      <c r="C157" s="8"/>
      <c r="D157" s="40">
        <f>D158</f>
        <v>907</v>
      </c>
      <c r="E157" s="40">
        <f>E158</f>
        <v>920</v>
      </c>
    </row>
    <row r="158" spans="1:6" s="3" customFormat="1" ht="33" customHeight="1">
      <c r="A158" s="7" t="s">
        <v>638</v>
      </c>
      <c r="B158" s="8" t="s">
        <v>287</v>
      </c>
      <c r="C158" s="8" t="s">
        <v>609</v>
      </c>
      <c r="D158" s="40">
        <v>907</v>
      </c>
      <c r="E158" s="40">
        <v>920</v>
      </c>
      <c r="F158" s="3" t="s">
        <v>634</v>
      </c>
    </row>
    <row r="159" spans="1:5" s="3" customFormat="1" ht="78.75">
      <c r="A159" s="2" t="s">
        <v>88</v>
      </c>
      <c r="B159" s="8" t="s">
        <v>923</v>
      </c>
      <c r="C159" s="8"/>
      <c r="D159" s="40">
        <f>D160</f>
        <v>915</v>
      </c>
      <c r="E159" s="40">
        <f>E160</f>
        <v>952</v>
      </c>
    </row>
    <row r="160" spans="1:5" s="3" customFormat="1" ht="63">
      <c r="A160" s="2" t="s">
        <v>916</v>
      </c>
      <c r="B160" s="8" t="s">
        <v>924</v>
      </c>
      <c r="C160" s="8"/>
      <c r="D160" s="40">
        <f>D161</f>
        <v>915</v>
      </c>
      <c r="E160" s="40">
        <f>E161</f>
        <v>952</v>
      </c>
    </row>
    <row r="161" spans="1:5" s="3" customFormat="1" ht="31.5">
      <c r="A161" s="7" t="s">
        <v>615</v>
      </c>
      <c r="B161" s="8" t="s">
        <v>924</v>
      </c>
      <c r="C161" s="8" t="s">
        <v>616</v>
      </c>
      <c r="D161" s="40">
        <v>915</v>
      </c>
      <c r="E161" s="40">
        <v>952</v>
      </c>
    </row>
    <row r="162" spans="1:7" s="38" customFormat="1" ht="47.25">
      <c r="A162" s="4" t="s">
        <v>145</v>
      </c>
      <c r="B162" s="6" t="s">
        <v>288</v>
      </c>
      <c r="C162" s="6"/>
      <c r="D162" s="39">
        <f>D163+D168+D175+D186</f>
        <v>73512</v>
      </c>
      <c r="E162" s="39">
        <f>E163+E168+E175+E186</f>
        <v>74151.2</v>
      </c>
      <c r="F162" s="3"/>
      <c r="G162" s="57"/>
    </row>
    <row r="163" spans="1:7" s="38" customFormat="1" ht="47.25">
      <c r="A163" s="7" t="s">
        <v>289</v>
      </c>
      <c r="B163" s="8" t="s">
        <v>290</v>
      </c>
      <c r="C163" s="8"/>
      <c r="D163" s="40">
        <f>D164</f>
        <v>3992</v>
      </c>
      <c r="E163" s="40">
        <f>E164</f>
        <v>4024</v>
      </c>
      <c r="F163" s="3"/>
      <c r="G163" s="57"/>
    </row>
    <row r="164" spans="1:7" s="38" customFormat="1" ht="15.75">
      <c r="A164" s="7" t="s">
        <v>639</v>
      </c>
      <c r="B164" s="8" t="s">
        <v>291</v>
      </c>
      <c r="C164" s="8"/>
      <c r="D164" s="40">
        <f>D165+D166+D167</f>
        <v>3992</v>
      </c>
      <c r="E164" s="40">
        <f>E165+E166+E167</f>
        <v>4024</v>
      </c>
      <c r="F164" s="3"/>
      <c r="G164" s="57"/>
    </row>
    <row r="165" spans="1:7" s="38" customFormat="1" ht="63">
      <c r="A165" s="7" t="s">
        <v>607</v>
      </c>
      <c r="B165" s="8" t="s">
        <v>291</v>
      </c>
      <c r="C165" s="8" t="s">
        <v>608</v>
      </c>
      <c r="D165" s="40">
        <v>3171</v>
      </c>
      <c r="E165" s="40">
        <v>3171</v>
      </c>
      <c r="F165" s="3"/>
      <c r="G165" s="57"/>
    </row>
    <row r="166" spans="1:7" s="38" customFormat="1" ht="31.5">
      <c r="A166" s="7" t="s">
        <v>638</v>
      </c>
      <c r="B166" s="8" t="s">
        <v>291</v>
      </c>
      <c r="C166" s="8" t="s">
        <v>609</v>
      </c>
      <c r="D166" s="40">
        <v>611</v>
      </c>
      <c r="E166" s="40">
        <v>643</v>
      </c>
      <c r="F166" s="3"/>
      <c r="G166" s="57"/>
    </row>
    <row r="167" spans="1:7" s="38" customFormat="1" ht="15.75">
      <c r="A167" s="7" t="s">
        <v>610</v>
      </c>
      <c r="B167" s="8" t="s">
        <v>291</v>
      </c>
      <c r="C167" s="8" t="s">
        <v>611</v>
      </c>
      <c r="D167" s="40">
        <v>210</v>
      </c>
      <c r="E167" s="40">
        <v>210</v>
      </c>
      <c r="F167" s="3"/>
      <c r="G167" s="57"/>
    </row>
    <row r="168" spans="1:7" s="38" customFormat="1" ht="47.25">
      <c r="A168" s="7" t="s">
        <v>641</v>
      </c>
      <c r="B168" s="8" t="s">
        <v>292</v>
      </c>
      <c r="C168" s="8"/>
      <c r="D168" s="40">
        <f>D169+D173</f>
        <v>60112</v>
      </c>
      <c r="E168" s="40">
        <f>E169+E173</f>
        <v>60628</v>
      </c>
      <c r="F168" s="3"/>
      <c r="G168" s="57"/>
    </row>
    <row r="169" spans="1:7" s="38" customFormat="1" ht="15.75">
      <c r="A169" s="7" t="s">
        <v>639</v>
      </c>
      <c r="B169" s="8" t="s">
        <v>293</v>
      </c>
      <c r="C169" s="8"/>
      <c r="D169" s="40">
        <f>D170+D171+D172</f>
        <v>57511</v>
      </c>
      <c r="E169" s="40">
        <f>E170+E171+E172</f>
        <v>58027</v>
      </c>
      <c r="F169" s="3"/>
      <c r="G169" s="57"/>
    </row>
    <row r="170" spans="1:6" s="38" customFormat="1" ht="63">
      <c r="A170" s="7" t="s">
        <v>607</v>
      </c>
      <c r="B170" s="8" t="s">
        <v>293</v>
      </c>
      <c r="C170" s="8" t="s">
        <v>608</v>
      </c>
      <c r="D170" s="40">
        <v>42999</v>
      </c>
      <c r="E170" s="40">
        <v>43004</v>
      </c>
      <c r="F170" s="3" t="s">
        <v>634</v>
      </c>
    </row>
    <row r="171" spans="1:6" s="38" customFormat="1" ht="31.5">
      <c r="A171" s="7" t="s">
        <v>638</v>
      </c>
      <c r="B171" s="8" t="s">
        <v>293</v>
      </c>
      <c r="C171" s="8" t="s">
        <v>609</v>
      </c>
      <c r="D171" s="40">
        <v>13941</v>
      </c>
      <c r="E171" s="40">
        <v>14452</v>
      </c>
      <c r="F171" s="3" t="s">
        <v>634</v>
      </c>
    </row>
    <row r="172" spans="1:6" s="38" customFormat="1" ht="15.75">
      <c r="A172" s="7" t="s">
        <v>610</v>
      </c>
      <c r="B172" s="8" t="s">
        <v>293</v>
      </c>
      <c r="C172" s="8" t="s">
        <v>611</v>
      </c>
      <c r="D172" s="40">
        <v>571</v>
      </c>
      <c r="E172" s="40">
        <v>571</v>
      </c>
      <c r="F172" s="3" t="s">
        <v>634</v>
      </c>
    </row>
    <row r="173" spans="1:5" s="3" customFormat="1" ht="31.5">
      <c r="A173" s="7" t="s">
        <v>37</v>
      </c>
      <c r="B173" s="8" t="s">
        <v>294</v>
      </c>
      <c r="C173" s="8"/>
      <c r="D173" s="40">
        <f>D174</f>
        <v>2601</v>
      </c>
      <c r="E173" s="40">
        <f>E174</f>
        <v>2601</v>
      </c>
    </row>
    <row r="174" spans="1:6" s="3" customFormat="1" ht="63">
      <c r="A174" s="7" t="s">
        <v>607</v>
      </c>
      <c r="B174" s="8" t="s">
        <v>294</v>
      </c>
      <c r="C174" s="8" t="s">
        <v>608</v>
      </c>
      <c r="D174" s="40">
        <v>2601</v>
      </c>
      <c r="E174" s="40">
        <v>2601</v>
      </c>
      <c r="F174" s="3" t="s">
        <v>634</v>
      </c>
    </row>
    <row r="175" spans="1:5" s="3" customFormat="1" ht="47.25">
      <c r="A175" s="7" t="s">
        <v>643</v>
      </c>
      <c r="B175" s="8" t="s">
        <v>295</v>
      </c>
      <c r="C175" s="8"/>
      <c r="D175" s="40">
        <f>D176+D178+D181+D183</f>
        <v>8812</v>
      </c>
      <c r="E175" s="40">
        <f>E176+E178+E181+E183</f>
        <v>8879.199999999999</v>
      </c>
    </row>
    <row r="176" spans="1:5" s="3" customFormat="1" ht="31.5">
      <c r="A176" s="7" t="s">
        <v>103</v>
      </c>
      <c r="B176" s="8" t="s">
        <v>296</v>
      </c>
      <c r="C176" s="8"/>
      <c r="D176" s="40">
        <f>D177</f>
        <v>1879.6</v>
      </c>
      <c r="E176" s="40">
        <f>E177</f>
        <v>1946.8</v>
      </c>
    </row>
    <row r="177" spans="1:6" s="3" customFormat="1" ht="15.75">
      <c r="A177" s="7" t="s">
        <v>466</v>
      </c>
      <c r="B177" s="8" t="s">
        <v>296</v>
      </c>
      <c r="C177" s="8" t="s">
        <v>618</v>
      </c>
      <c r="D177" s="40">
        <v>1879.6</v>
      </c>
      <c r="E177" s="40">
        <v>1946.8</v>
      </c>
      <c r="F177" s="3" t="s">
        <v>570</v>
      </c>
    </row>
    <row r="178" spans="1:5" s="3" customFormat="1" ht="31.5">
      <c r="A178" s="7" t="s">
        <v>642</v>
      </c>
      <c r="B178" s="8" t="s">
        <v>299</v>
      </c>
      <c r="C178" s="8"/>
      <c r="D178" s="40">
        <f>D179+D180</f>
        <v>4874.4</v>
      </c>
      <c r="E178" s="40">
        <f>E179+E180</f>
        <v>4874.4</v>
      </c>
    </row>
    <row r="179" spans="1:6" s="3" customFormat="1" ht="63">
      <c r="A179" s="7" t="s">
        <v>607</v>
      </c>
      <c r="B179" s="8" t="s">
        <v>299</v>
      </c>
      <c r="C179" s="8" t="s">
        <v>608</v>
      </c>
      <c r="D179" s="40">
        <v>4197.9</v>
      </c>
      <c r="E179" s="40">
        <v>4197.9</v>
      </c>
      <c r="F179" s="3" t="s">
        <v>568</v>
      </c>
    </row>
    <row r="180" spans="1:6" s="3" customFormat="1" ht="31.5">
      <c r="A180" s="7" t="s">
        <v>638</v>
      </c>
      <c r="B180" s="8" t="s">
        <v>299</v>
      </c>
      <c r="C180" s="8" t="s">
        <v>609</v>
      </c>
      <c r="D180" s="40">
        <v>676.5</v>
      </c>
      <c r="E180" s="40">
        <v>676.5</v>
      </c>
      <c r="F180" s="3" t="s">
        <v>568</v>
      </c>
    </row>
    <row r="181" spans="1:5" s="3" customFormat="1" ht="63">
      <c r="A181" s="7" t="s">
        <v>644</v>
      </c>
      <c r="B181" s="8" t="s">
        <v>297</v>
      </c>
      <c r="C181" s="8"/>
      <c r="D181" s="40">
        <f>D182</f>
        <v>1338.2</v>
      </c>
      <c r="E181" s="40">
        <f>E182</f>
        <v>1338.2</v>
      </c>
    </row>
    <row r="182" spans="1:6" s="3" customFormat="1" ht="63">
      <c r="A182" s="7" t="s">
        <v>607</v>
      </c>
      <c r="B182" s="8" t="s">
        <v>297</v>
      </c>
      <c r="C182" s="8" t="s">
        <v>608</v>
      </c>
      <c r="D182" s="40">
        <v>1338.2</v>
      </c>
      <c r="E182" s="40">
        <v>1338.2</v>
      </c>
      <c r="F182" s="3" t="s">
        <v>568</v>
      </c>
    </row>
    <row r="183" spans="1:5" s="3" customFormat="1" ht="31.5">
      <c r="A183" s="7" t="s">
        <v>645</v>
      </c>
      <c r="B183" s="8" t="s">
        <v>298</v>
      </c>
      <c r="C183" s="8"/>
      <c r="D183" s="40">
        <f>D184+D185</f>
        <v>719.8</v>
      </c>
      <c r="E183" s="40">
        <f>E184+E185</f>
        <v>719.8</v>
      </c>
    </row>
    <row r="184" spans="1:6" s="3" customFormat="1" ht="63">
      <c r="A184" s="7" t="s">
        <v>607</v>
      </c>
      <c r="B184" s="8" t="s">
        <v>298</v>
      </c>
      <c r="C184" s="8" t="s">
        <v>608</v>
      </c>
      <c r="D184" s="40">
        <v>648.8</v>
      </c>
      <c r="E184" s="40">
        <v>648.8</v>
      </c>
      <c r="F184" s="3" t="s">
        <v>568</v>
      </c>
    </row>
    <row r="185" spans="1:6" s="3" customFormat="1" ht="31.5">
      <c r="A185" s="7" t="s">
        <v>638</v>
      </c>
      <c r="B185" s="8" t="s">
        <v>298</v>
      </c>
      <c r="C185" s="8" t="s">
        <v>609</v>
      </c>
      <c r="D185" s="40">
        <v>71</v>
      </c>
      <c r="E185" s="40">
        <v>71</v>
      </c>
      <c r="F185" s="3" t="s">
        <v>568</v>
      </c>
    </row>
    <row r="186" spans="1:5" s="3" customFormat="1" ht="31.5">
      <c r="A186" s="7" t="s">
        <v>87</v>
      </c>
      <c r="B186" s="8" t="s">
        <v>1048</v>
      </c>
      <c r="C186" s="42"/>
      <c r="D186" s="40">
        <f>D187</f>
        <v>596</v>
      </c>
      <c r="E186" s="40">
        <f>E187</f>
        <v>620</v>
      </c>
    </row>
    <row r="187" spans="1:5" s="3" customFormat="1" ht="15.75">
      <c r="A187" s="7" t="s">
        <v>151</v>
      </c>
      <c r="B187" s="8" t="s">
        <v>1049</v>
      </c>
      <c r="C187" s="42"/>
      <c r="D187" s="40">
        <f>D188</f>
        <v>596</v>
      </c>
      <c r="E187" s="40">
        <f>E188</f>
        <v>620</v>
      </c>
    </row>
    <row r="188" spans="1:5" s="3" customFormat="1" ht="15.75">
      <c r="A188" s="7" t="s">
        <v>620</v>
      </c>
      <c r="B188" s="8" t="s">
        <v>1049</v>
      </c>
      <c r="C188" s="8" t="s">
        <v>619</v>
      </c>
      <c r="D188" s="40">
        <v>596</v>
      </c>
      <c r="E188" s="40">
        <v>620</v>
      </c>
    </row>
    <row r="189" spans="1:6" s="38" customFormat="1" ht="78.75">
      <c r="A189" s="4" t="s">
        <v>300</v>
      </c>
      <c r="B189" s="6" t="s">
        <v>301</v>
      </c>
      <c r="C189" s="6"/>
      <c r="D189" s="39">
        <f>D193+D196+D206+D221+D230+D235+D190+D203</f>
        <v>111442.5</v>
      </c>
      <c r="E189" s="39">
        <f>E193+E196+E206+E221+E230+E235+E190+E203</f>
        <v>104583.00000000001</v>
      </c>
      <c r="F189" s="3"/>
    </row>
    <row r="190" spans="1:6" s="38" customFormat="1" ht="31.5">
      <c r="A190" s="7" t="s">
        <v>655</v>
      </c>
      <c r="B190" s="8" t="s">
        <v>302</v>
      </c>
      <c r="C190" s="8"/>
      <c r="D190" s="40">
        <f>D191</f>
        <v>0</v>
      </c>
      <c r="E190" s="40">
        <f>E191</f>
        <v>14245.7</v>
      </c>
      <c r="F190" s="3"/>
    </row>
    <row r="191" spans="1:6" s="38" customFormat="1" ht="31.5">
      <c r="A191" s="7" t="s">
        <v>675</v>
      </c>
      <c r="B191" s="8" t="s">
        <v>674</v>
      </c>
      <c r="C191" s="8"/>
      <c r="D191" s="40">
        <f>D192</f>
        <v>0</v>
      </c>
      <c r="E191" s="40">
        <f>E192</f>
        <v>14245.7</v>
      </c>
      <c r="F191" s="3"/>
    </row>
    <row r="192" spans="1:6" s="38" customFormat="1" ht="31.5">
      <c r="A192" s="7" t="s">
        <v>224</v>
      </c>
      <c r="B192" s="8" t="s">
        <v>674</v>
      </c>
      <c r="C192" s="8" t="s">
        <v>622</v>
      </c>
      <c r="D192" s="40">
        <v>0</v>
      </c>
      <c r="E192" s="40">
        <v>14245.7</v>
      </c>
      <c r="F192" s="3"/>
    </row>
    <row r="193" spans="1:6" s="3" customFormat="1" ht="78.75">
      <c r="A193" s="7" t="s">
        <v>651</v>
      </c>
      <c r="B193" s="8" t="s">
        <v>303</v>
      </c>
      <c r="C193" s="8"/>
      <c r="D193" s="40">
        <f>D194</f>
        <v>7000</v>
      </c>
      <c r="E193" s="40">
        <f>E194</f>
        <v>6786.3</v>
      </c>
      <c r="F193" s="100" t="e">
        <f>F194+#REF!</f>
        <v>#REF!</v>
      </c>
    </row>
    <row r="194" spans="1:5" s="3" customFormat="1" ht="31.5">
      <c r="A194" s="7" t="s">
        <v>404</v>
      </c>
      <c r="B194" s="8" t="s">
        <v>405</v>
      </c>
      <c r="C194" s="8"/>
      <c r="D194" s="40">
        <f>D195</f>
        <v>7000</v>
      </c>
      <c r="E194" s="40">
        <f>E195</f>
        <v>6786.3</v>
      </c>
    </row>
    <row r="195" spans="1:5" s="3" customFormat="1" ht="31.5">
      <c r="A195" s="7" t="s">
        <v>224</v>
      </c>
      <c r="B195" s="8" t="s">
        <v>405</v>
      </c>
      <c r="C195" s="8" t="s">
        <v>622</v>
      </c>
      <c r="D195" s="40">
        <v>7000</v>
      </c>
      <c r="E195" s="40">
        <v>6786.3</v>
      </c>
    </row>
    <row r="196" spans="1:5" s="3" customFormat="1" ht="49.5" customHeight="1">
      <c r="A196" s="7" t="s">
        <v>69</v>
      </c>
      <c r="B196" s="8" t="s">
        <v>304</v>
      </c>
      <c r="C196" s="8"/>
      <c r="D196" s="40">
        <f>D197+D199+D201</f>
        <v>31030.399999999998</v>
      </c>
      <c r="E196" s="40">
        <f>E197+E199+E201</f>
        <v>31377.600000000002</v>
      </c>
    </row>
    <row r="197" spans="1:5" s="3" customFormat="1" ht="83.25" customHeight="1">
      <c r="A197" s="7" t="s">
        <v>416</v>
      </c>
      <c r="B197" s="8" t="s">
        <v>305</v>
      </c>
      <c r="C197" s="8"/>
      <c r="D197" s="40">
        <f>D198</f>
        <v>8100</v>
      </c>
      <c r="E197" s="40">
        <f>E198</f>
        <v>8100</v>
      </c>
    </row>
    <row r="198" spans="1:6" s="3" customFormat="1" ht="20.25" customHeight="1">
      <c r="A198" s="7" t="s">
        <v>466</v>
      </c>
      <c r="B198" s="8" t="s">
        <v>305</v>
      </c>
      <c r="C198" s="8" t="s">
        <v>618</v>
      </c>
      <c r="D198" s="40">
        <v>8100</v>
      </c>
      <c r="E198" s="40">
        <v>8100</v>
      </c>
      <c r="F198" s="3" t="s">
        <v>568</v>
      </c>
    </row>
    <row r="199" spans="1:5" s="3" customFormat="1" ht="47.25">
      <c r="A199" s="7" t="s">
        <v>656</v>
      </c>
      <c r="B199" s="8" t="s">
        <v>677</v>
      </c>
      <c r="C199" s="8"/>
      <c r="D199" s="40">
        <f>D200</f>
        <v>21679.3</v>
      </c>
      <c r="E199" s="40">
        <f>E200</f>
        <v>22015.2</v>
      </c>
    </row>
    <row r="200" spans="1:5" s="3" customFormat="1" ht="31.5">
      <c r="A200" s="7" t="s">
        <v>638</v>
      </c>
      <c r="B200" s="8" t="s">
        <v>677</v>
      </c>
      <c r="C200" s="8" t="s">
        <v>609</v>
      </c>
      <c r="D200" s="40">
        <v>21679.3</v>
      </c>
      <c r="E200" s="40">
        <v>22015.2</v>
      </c>
    </row>
    <row r="201" spans="1:5" s="3" customFormat="1" ht="47.25">
      <c r="A201" s="7" t="s">
        <v>657</v>
      </c>
      <c r="B201" s="8" t="s">
        <v>679</v>
      </c>
      <c r="C201" s="8"/>
      <c r="D201" s="40">
        <f>D202</f>
        <v>1251.1</v>
      </c>
      <c r="E201" s="40">
        <f>E202</f>
        <v>1262.4</v>
      </c>
    </row>
    <row r="202" spans="1:5" s="3" customFormat="1" ht="31.5">
      <c r="A202" s="7" t="s">
        <v>638</v>
      </c>
      <c r="B202" s="8" t="s">
        <v>679</v>
      </c>
      <c r="C202" s="8" t="s">
        <v>609</v>
      </c>
      <c r="D202" s="40">
        <v>1251.1</v>
      </c>
      <c r="E202" s="40">
        <v>1262.4</v>
      </c>
    </row>
    <row r="203" spans="1:5" s="3" customFormat="1" ht="31.5">
      <c r="A203" s="7" t="s">
        <v>306</v>
      </c>
      <c r="B203" s="8" t="s">
        <v>307</v>
      </c>
      <c r="C203" s="8"/>
      <c r="D203" s="40">
        <f>D204</f>
        <v>20000</v>
      </c>
      <c r="E203" s="40">
        <f>E204</f>
        <v>0</v>
      </c>
    </row>
    <row r="204" spans="1:5" s="3" customFormat="1" ht="31.5">
      <c r="A204" s="7" t="s">
        <v>46</v>
      </c>
      <c r="B204" s="8" t="s">
        <v>43</v>
      </c>
      <c r="C204" s="8"/>
      <c r="D204" s="40">
        <f>D205</f>
        <v>20000</v>
      </c>
      <c r="E204" s="40">
        <f>E205</f>
        <v>0</v>
      </c>
    </row>
    <row r="205" spans="1:5" s="3" customFormat="1" ht="31.5">
      <c r="A205" s="7" t="s">
        <v>224</v>
      </c>
      <c r="B205" s="8" t="s">
        <v>43</v>
      </c>
      <c r="C205" s="8" t="s">
        <v>622</v>
      </c>
      <c r="D205" s="40">
        <v>20000</v>
      </c>
      <c r="E205" s="40">
        <v>0</v>
      </c>
    </row>
    <row r="206" spans="1:5" s="3" customFormat="1" ht="54.75" customHeight="1">
      <c r="A206" s="7" t="s">
        <v>308</v>
      </c>
      <c r="B206" s="8" t="s">
        <v>309</v>
      </c>
      <c r="C206" s="8"/>
      <c r="D206" s="40">
        <f>D213+D207+D209+D217+D215+D211+D219</f>
        <v>36312.100000000006</v>
      </c>
      <c r="E206" s="40">
        <f>E213+E207+E209+E217+E215+E211+E219</f>
        <v>35073.40000000001</v>
      </c>
    </row>
    <row r="207" spans="1:5" s="3" customFormat="1" ht="90" customHeight="1">
      <c r="A207" s="7" t="s">
        <v>524</v>
      </c>
      <c r="B207" s="8" t="s">
        <v>310</v>
      </c>
      <c r="C207" s="8"/>
      <c r="D207" s="40">
        <f>D208</f>
        <v>250</v>
      </c>
      <c r="E207" s="40">
        <f>E208</f>
        <v>250</v>
      </c>
    </row>
    <row r="208" spans="1:6" s="3" customFormat="1" ht="30" customHeight="1">
      <c r="A208" s="7" t="s">
        <v>620</v>
      </c>
      <c r="B208" s="8" t="s">
        <v>310</v>
      </c>
      <c r="C208" s="8" t="s">
        <v>619</v>
      </c>
      <c r="D208" s="40">
        <v>250</v>
      </c>
      <c r="E208" s="40">
        <v>250</v>
      </c>
      <c r="F208" s="3" t="s">
        <v>568</v>
      </c>
    </row>
    <row r="209" spans="1:6" s="38" customFormat="1" ht="78.75">
      <c r="A209" s="7" t="s">
        <v>523</v>
      </c>
      <c r="B209" s="8" t="s">
        <v>108</v>
      </c>
      <c r="C209" s="8"/>
      <c r="D209" s="40">
        <f>D210</f>
        <v>13722.7</v>
      </c>
      <c r="E209" s="40">
        <f>E210</f>
        <v>13722.7</v>
      </c>
      <c r="F209" s="3"/>
    </row>
    <row r="210" spans="1:6" s="38" customFormat="1" ht="43.5" customHeight="1">
      <c r="A210" s="7" t="s">
        <v>224</v>
      </c>
      <c r="B210" s="8" t="s">
        <v>108</v>
      </c>
      <c r="C210" s="8" t="s">
        <v>622</v>
      </c>
      <c r="D210" s="40">
        <v>13722.7</v>
      </c>
      <c r="E210" s="40">
        <v>13722.7</v>
      </c>
      <c r="F210" s="3" t="s">
        <v>634</v>
      </c>
    </row>
    <row r="211" spans="1:5" s="3" customFormat="1" ht="31.5">
      <c r="A211" s="7" t="s">
        <v>671</v>
      </c>
      <c r="B211" s="8" t="s">
        <v>672</v>
      </c>
      <c r="C211" s="8"/>
      <c r="D211" s="40">
        <f>D212</f>
        <v>5805.6</v>
      </c>
      <c r="E211" s="40">
        <f>E212</f>
        <v>4398.1</v>
      </c>
    </row>
    <row r="212" spans="1:5" s="3" customFormat="1" ht="15.75">
      <c r="A212" s="7" t="s">
        <v>620</v>
      </c>
      <c r="B212" s="8" t="s">
        <v>672</v>
      </c>
      <c r="C212" s="8" t="s">
        <v>619</v>
      </c>
      <c r="D212" s="40">
        <v>5805.6</v>
      </c>
      <c r="E212" s="40">
        <v>4398.1</v>
      </c>
    </row>
    <row r="213" spans="1:5" s="3" customFormat="1" ht="62.25" customHeight="1">
      <c r="A213" s="7" t="s">
        <v>522</v>
      </c>
      <c r="B213" s="8" t="s">
        <v>90</v>
      </c>
      <c r="C213" s="8"/>
      <c r="D213" s="40">
        <f>D214</f>
        <v>4515.1</v>
      </c>
      <c r="E213" s="40">
        <f>E214</f>
        <v>4515.1</v>
      </c>
    </row>
    <row r="214" spans="1:6" s="3" customFormat="1" ht="31.5">
      <c r="A214" s="7" t="s">
        <v>224</v>
      </c>
      <c r="B214" s="8" t="s">
        <v>90</v>
      </c>
      <c r="C214" s="8" t="s">
        <v>622</v>
      </c>
      <c r="D214" s="40">
        <v>4515.1</v>
      </c>
      <c r="E214" s="40">
        <v>4515.1</v>
      </c>
      <c r="F214" s="3" t="s">
        <v>568</v>
      </c>
    </row>
    <row r="215" spans="1:5" s="3" customFormat="1" ht="31.5">
      <c r="A215" s="7" t="s">
        <v>222</v>
      </c>
      <c r="B215" s="8" t="s">
        <v>221</v>
      </c>
      <c r="C215" s="8"/>
      <c r="D215" s="40">
        <f>D216</f>
        <v>6743.7</v>
      </c>
      <c r="E215" s="40">
        <f>E216</f>
        <v>6743.7</v>
      </c>
    </row>
    <row r="216" spans="1:5" s="3" customFormat="1" ht="15.75">
      <c r="A216" s="7" t="s">
        <v>620</v>
      </c>
      <c r="B216" s="8" t="s">
        <v>221</v>
      </c>
      <c r="C216" s="8" t="s">
        <v>619</v>
      </c>
      <c r="D216" s="40">
        <v>6743.7</v>
      </c>
      <c r="E216" s="40">
        <v>6743.7</v>
      </c>
    </row>
    <row r="217" spans="1:5" s="3" customFormat="1" ht="31.5">
      <c r="A217" s="7" t="s">
        <v>666</v>
      </c>
      <c r="B217" s="8" t="s">
        <v>922</v>
      </c>
      <c r="C217" s="8"/>
      <c r="D217" s="40">
        <f>D218</f>
        <v>4743.5</v>
      </c>
      <c r="E217" s="40">
        <f>E218</f>
        <v>4743.5</v>
      </c>
    </row>
    <row r="218" spans="1:5" s="3" customFormat="1" ht="15.75">
      <c r="A218" s="7" t="s">
        <v>620</v>
      </c>
      <c r="B218" s="8" t="s">
        <v>922</v>
      </c>
      <c r="C218" s="8" t="s">
        <v>619</v>
      </c>
      <c r="D218" s="40">
        <v>4743.5</v>
      </c>
      <c r="E218" s="40">
        <v>4743.5</v>
      </c>
    </row>
    <row r="219" spans="1:5" s="3" customFormat="1" ht="31.5">
      <c r="A219" s="7" t="s">
        <v>106</v>
      </c>
      <c r="B219" s="8" t="s">
        <v>920</v>
      </c>
      <c r="C219" s="8"/>
      <c r="D219" s="40">
        <f>D220</f>
        <v>531.5</v>
      </c>
      <c r="E219" s="40">
        <f>E220</f>
        <v>700.3</v>
      </c>
    </row>
    <row r="220" spans="1:5" s="3" customFormat="1" ht="15.75">
      <c r="A220" s="7" t="s">
        <v>620</v>
      </c>
      <c r="B220" s="8" t="s">
        <v>920</v>
      </c>
      <c r="C220" s="8" t="s">
        <v>619</v>
      </c>
      <c r="D220" s="40">
        <v>531.5</v>
      </c>
      <c r="E220" s="40">
        <v>700.3</v>
      </c>
    </row>
    <row r="221" spans="1:6" s="38" customFormat="1" ht="31.5">
      <c r="A221" s="7" t="s">
        <v>333</v>
      </c>
      <c r="B221" s="8" t="s">
        <v>334</v>
      </c>
      <c r="C221" s="8"/>
      <c r="D221" s="40">
        <f>D224+D226+D228+D222</f>
        <v>5080</v>
      </c>
      <c r="E221" s="40">
        <f>E224+E226+E228+E222</f>
        <v>5080</v>
      </c>
      <c r="F221" s="3"/>
    </row>
    <row r="222" spans="1:6" s="38" customFormat="1" ht="15.75">
      <c r="A222" s="7" t="s">
        <v>47</v>
      </c>
      <c r="B222" s="8" t="s">
        <v>44</v>
      </c>
      <c r="C222" s="8"/>
      <c r="D222" s="40">
        <f>D223</f>
        <v>530</v>
      </c>
      <c r="E222" s="40">
        <f>E223</f>
        <v>530</v>
      </c>
      <c r="F222" s="3"/>
    </row>
    <row r="223" spans="1:6" s="38" customFormat="1" ht="31.5">
      <c r="A223" s="7" t="s">
        <v>638</v>
      </c>
      <c r="B223" s="8" t="s">
        <v>44</v>
      </c>
      <c r="C223" s="8" t="s">
        <v>609</v>
      </c>
      <c r="D223" s="40">
        <v>530</v>
      </c>
      <c r="E223" s="40">
        <v>530</v>
      </c>
      <c r="F223" s="3"/>
    </row>
    <row r="224" spans="1:5" s="3" customFormat="1" ht="48.75" customHeight="1">
      <c r="A224" s="7" t="s">
        <v>573</v>
      </c>
      <c r="B224" s="8" t="s">
        <v>62</v>
      </c>
      <c r="C224" s="8"/>
      <c r="D224" s="40">
        <f>D225</f>
        <v>1050</v>
      </c>
      <c r="E224" s="40">
        <f>E225</f>
        <v>1050</v>
      </c>
    </row>
    <row r="225" spans="1:6" s="3" customFormat="1" ht="31.5">
      <c r="A225" s="7" t="s">
        <v>638</v>
      </c>
      <c r="B225" s="8" t="s">
        <v>62</v>
      </c>
      <c r="C225" s="8" t="s">
        <v>609</v>
      </c>
      <c r="D225" s="40">
        <v>1050</v>
      </c>
      <c r="E225" s="40">
        <v>1050</v>
      </c>
      <c r="F225" s="3" t="s">
        <v>634</v>
      </c>
    </row>
    <row r="226" spans="1:5" s="3" customFormat="1" ht="47.25">
      <c r="A226" s="7" t="s">
        <v>131</v>
      </c>
      <c r="B226" s="8" t="s">
        <v>63</v>
      </c>
      <c r="C226" s="8"/>
      <c r="D226" s="40">
        <f>D227</f>
        <v>1000</v>
      </c>
      <c r="E226" s="40">
        <f>E227</f>
        <v>1000</v>
      </c>
    </row>
    <row r="227" spans="1:6" s="3" customFormat="1" ht="31.5">
      <c r="A227" s="7" t="s">
        <v>638</v>
      </c>
      <c r="B227" s="8" t="s">
        <v>63</v>
      </c>
      <c r="C227" s="8" t="s">
        <v>609</v>
      </c>
      <c r="D227" s="40">
        <v>1000</v>
      </c>
      <c r="E227" s="40">
        <v>1000</v>
      </c>
      <c r="F227" s="3" t="s">
        <v>634</v>
      </c>
    </row>
    <row r="228" spans="1:5" s="3" customFormat="1" ht="15.75">
      <c r="A228" s="7" t="s">
        <v>354</v>
      </c>
      <c r="B228" s="8" t="s">
        <v>64</v>
      </c>
      <c r="C228" s="8"/>
      <c r="D228" s="40">
        <f>D229</f>
        <v>2500</v>
      </c>
      <c r="E228" s="40">
        <f>E229</f>
        <v>2500</v>
      </c>
    </row>
    <row r="229" spans="1:6" s="3" customFormat="1" ht="31.5">
      <c r="A229" s="7" t="s">
        <v>638</v>
      </c>
      <c r="B229" s="8" t="s">
        <v>64</v>
      </c>
      <c r="C229" s="8" t="s">
        <v>609</v>
      </c>
      <c r="D229" s="40">
        <v>2500</v>
      </c>
      <c r="E229" s="40">
        <v>2500</v>
      </c>
      <c r="F229" s="3" t="s">
        <v>634</v>
      </c>
    </row>
    <row r="230" spans="1:6" s="38" customFormat="1" ht="31.5">
      <c r="A230" s="7" t="s">
        <v>61</v>
      </c>
      <c r="B230" s="8" t="s">
        <v>65</v>
      </c>
      <c r="C230" s="8"/>
      <c r="D230" s="40">
        <f>D231+D233</f>
        <v>1820</v>
      </c>
      <c r="E230" s="40">
        <f>E231+E233</f>
        <v>1820</v>
      </c>
      <c r="F230" s="3"/>
    </row>
    <row r="231" spans="1:5" s="3" customFormat="1" ht="15.75">
      <c r="A231" s="7" t="s">
        <v>406</v>
      </c>
      <c r="B231" s="8" t="s">
        <v>407</v>
      </c>
      <c r="C231" s="8"/>
      <c r="D231" s="40">
        <f>D232</f>
        <v>1500</v>
      </c>
      <c r="E231" s="40">
        <f>E232</f>
        <v>1500</v>
      </c>
    </row>
    <row r="232" spans="1:6" s="3" customFormat="1" ht="31.5">
      <c r="A232" s="7" t="s">
        <v>638</v>
      </c>
      <c r="B232" s="8" t="s">
        <v>407</v>
      </c>
      <c r="C232" s="8" t="s">
        <v>609</v>
      </c>
      <c r="D232" s="40">
        <v>1500</v>
      </c>
      <c r="E232" s="40">
        <v>1500</v>
      </c>
      <c r="F232" s="3" t="s">
        <v>634</v>
      </c>
    </row>
    <row r="233" spans="1:5" s="3" customFormat="1" ht="66.75" customHeight="1">
      <c r="A233" s="7" t="s">
        <v>104</v>
      </c>
      <c r="B233" s="8" t="s">
        <v>410</v>
      </c>
      <c r="C233" s="8"/>
      <c r="D233" s="40">
        <f>D234</f>
        <v>320</v>
      </c>
      <c r="E233" s="40">
        <f>E234</f>
        <v>320</v>
      </c>
    </row>
    <row r="234" spans="1:5" s="3" customFormat="1" ht="31.5">
      <c r="A234" s="7" t="s">
        <v>638</v>
      </c>
      <c r="B234" s="8" t="s">
        <v>410</v>
      </c>
      <c r="C234" s="8" t="s">
        <v>609</v>
      </c>
      <c r="D234" s="40">
        <v>320</v>
      </c>
      <c r="E234" s="40">
        <v>320</v>
      </c>
    </row>
    <row r="235" spans="1:5" s="3" customFormat="1" ht="31.5">
      <c r="A235" s="7" t="s">
        <v>109</v>
      </c>
      <c r="B235" s="8" t="s">
        <v>110</v>
      </c>
      <c r="C235" s="8"/>
      <c r="D235" s="40">
        <f>D236</f>
        <v>10200</v>
      </c>
      <c r="E235" s="40">
        <f>E236</f>
        <v>10200</v>
      </c>
    </row>
    <row r="236" spans="1:5" s="3" customFormat="1" ht="31.5">
      <c r="A236" s="7" t="s">
        <v>111</v>
      </c>
      <c r="B236" s="8" t="s">
        <v>112</v>
      </c>
      <c r="C236" s="8"/>
      <c r="D236" s="40">
        <f>D237</f>
        <v>10200</v>
      </c>
      <c r="E236" s="40">
        <f>E237</f>
        <v>10200</v>
      </c>
    </row>
    <row r="237" spans="1:5" s="3" customFormat="1" ht="31.5">
      <c r="A237" s="7" t="s">
        <v>638</v>
      </c>
      <c r="B237" s="8" t="s">
        <v>112</v>
      </c>
      <c r="C237" s="8" t="s">
        <v>609</v>
      </c>
      <c r="D237" s="40">
        <v>10200</v>
      </c>
      <c r="E237" s="40">
        <v>10200</v>
      </c>
    </row>
    <row r="238" spans="1:6" s="38" customFormat="1" ht="47.25">
      <c r="A238" s="4" t="s">
        <v>3</v>
      </c>
      <c r="B238" s="90" t="s">
        <v>311</v>
      </c>
      <c r="C238" s="6"/>
      <c r="D238" s="39">
        <f>D239+D245</f>
        <v>77522</v>
      </c>
      <c r="E238" s="39">
        <f>E239+E245</f>
        <v>78245</v>
      </c>
      <c r="F238" s="3"/>
    </row>
    <row r="239" spans="1:6" s="38" customFormat="1" ht="31.5">
      <c r="A239" s="7" t="s">
        <v>652</v>
      </c>
      <c r="B239" s="34" t="s">
        <v>312</v>
      </c>
      <c r="C239" s="8"/>
      <c r="D239" s="40">
        <f>D240+D243</f>
        <v>77242</v>
      </c>
      <c r="E239" s="40">
        <f>E240+E243</f>
        <v>77965</v>
      </c>
      <c r="F239" s="3"/>
    </row>
    <row r="240" spans="1:5" s="3" customFormat="1" ht="25.5" customHeight="1">
      <c r="A240" s="7" t="s">
        <v>533</v>
      </c>
      <c r="B240" s="8" t="s">
        <v>313</v>
      </c>
      <c r="C240" s="8"/>
      <c r="D240" s="40">
        <f>D241+D242</f>
        <v>20043</v>
      </c>
      <c r="E240" s="40">
        <f>E241+E242</f>
        <v>20752</v>
      </c>
    </row>
    <row r="241" spans="1:5" s="3" customFormat="1" ht="41.25" customHeight="1">
      <c r="A241" s="2" t="s">
        <v>638</v>
      </c>
      <c r="B241" s="8" t="s">
        <v>313</v>
      </c>
      <c r="C241" s="8" t="s">
        <v>609</v>
      </c>
      <c r="D241" s="40">
        <v>15053</v>
      </c>
      <c r="E241" s="40">
        <v>15762</v>
      </c>
    </row>
    <row r="242" spans="1:6" s="3" customFormat="1" ht="15.75">
      <c r="A242" s="2" t="s">
        <v>466</v>
      </c>
      <c r="B242" s="87" t="s">
        <v>313</v>
      </c>
      <c r="C242" s="87" t="s">
        <v>618</v>
      </c>
      <c r="D242" s="96">
        <v>4990</v>
      </c>
      <c r="E242" s="96">
        <v>4990</v>
      </c>
      <c r="F242" s="3" t="s">
        <v>569</v>
      </c>
    </row>
    <row r="243" spans="1:5" s="3" customFormat="1" ht="50.25" customHeight="1">
      <c r="A243" s="7" t="s">
        <v>668</v>
      </c>
      <c r="B243" s="8" t="s">
        <v>669</v>
      </c>
      <c r="C243" s="8"/>
      <c r="D243" s="40">
        <f>D244</f>
        <v>57199</v>
      </c>
      <c r="E243" s="40">
        <f>E244</f>
        <v>57213</v>
      </c>
    </row>
    <row r="244" spans="1:5" s="3" customFormat="1" ht="31.5">
      <c r="A244" s="7" t="s">
        <v>638</v>
      </c>
      <c r="B244" s="8" t="s">
        <v>669</v>
      </c>
      <c r="C244" s="8" t="s">
        <v>609</v>
      </c>
      <c r="D244" s="40">
        <v>57199</v>
      </c>
      <c r="E244" s="40">
        <v>57213</v>
      </c>
    </row>
    <row r="245" spans="1:5" s="3" customFormat="1" ht="47.25">
      <c r="A245" s="7" t="s">
        <v>314</v>
      </c>
      <c r="B245" s="8" t="s">
        <v>315</v>
      </c>
      <c r="C245" s="8"/>
      <c r="D245" s="40">
        <f>D246</f>
        <v>280</v>
      </c>
      <c r="E245" s="40">
        <f>E246</f>
        <v>280</v>
      </c>
    </row>
    <row r="246" spans="1:5" s="3" customFormat="1" ht="33" customHeight="1">
      <c r="A246" s="7" t="s">
        <v>628</v>
      </c>
      <c r="B246" s="34" t="s">
        <v>316</v>
      </c>
      <c r="C246" s="44"/>
      <c r="D246" s="40">
        <f>D247</f>
        <v>280</v>
      </c>
      <c r="E246" s="40">
        <f>E247</f>
        <v>280</v>
      </c>
    </row>
    <row r="247" spans="1:6" s="3" customFormat="1" ht="15.75">
      <c r="A247" s="7" t="s">
        <v>610</v>
      </c>
      <c r="B247" s="34" t="s">
        <v>316</v>
      </c>
      <c r="C247" s="8" t="s">
        <v>611</v>
      </c>
      <c r="D247" s="40">
        <v>280</v>
      </c>
      <c r="E247" s="40">
        <v>280</v>
      </c>
      <c r="F247" s="3" t="s">
        <v>634</v>
      </c>
    </row>
    <row r="248" spans="1:6" s="38" customFormat="1" ht="45" customHeight="1">
      <c r="A248" s="4" t="s">
        <v>317</v>
      </c>
      <c r="B248" s="6" t="s">
        <v>318</v>
      </c>
      <c r="C248" s="6"/>
      <c r="D248" s="39">
        <v>0</v>
      </c>
      <c r="E248" s="39">
        <v>0</v>
      </c>
      <c r="F248" s="3"/>
    </row>
    <row r="249" spans="1:6" s="38" customFormat="1" ht="79.5" customHeight="1">
      <c r="A249" s="4" t="s">
        <v>319</v>
      </c>
      <c r="B249" s="6" t="s">
        <v>320</v>
      </c>
      <c r="C249" s="6"/>
      <c r="D249" s="39">
        <f>D250+D253</f>
        <v>3484</v>
      </c>
      <c r="E249" s="39">
        <f>E250+E253</f>
        <v>3589</v>
      </c>
      <c r="F249" s="3"/>
    </row>
    <row r="250" spans="1:6" s="38" customFormat="1" ht="47.25">
      <c r="A250" s="7" t="s">
        <v>70</v>
      </c>
      <c r="B250" s="8" t="s">
        <v>321</v>
      </c>
      <c r="C250" s="8"/>
      <c r="D250" s="40">
        <f>D251</f>
        <v>800</v>
      </c>
      <c r="E250" s="40">
        <f>E251</f>
        <v>800</v>
      </c>
      <c r="F250" s="3"/>
    </row>
    <row r="251" spans="1:5" s="3" customFormat="1" ht="15.75">
      <c r="A251" s="7" t="s">
        <v>162</v>
      </c>
      <c r="B251" s="8" t="s">
        <v>322</v>
      </c>
      <c r="C251" s="8"/>
      <c r="D251" s="40">
        <f>D252</f>
        <v>800</v>
      </c>
      <c r="E251" s="40">
        <f>E252</f>
        <v>800</v>
      </c>
    </row>
    <row r="252" spans="1:6" s="3" customFormat="1" ht="30" customHeight="1">
      <c r="A252" s="7" t="s">
        <v>610</v>
      </c>
      <c r="B252" s="8" t="s">
        <v>322</v>
      </c>
      <c r="C252" s="8" t="s">
        <v>611</v>
      </c>
      <c r="D252" s="40">
        <v>800</v>
      </c>
      <c r="E252" s="40">
        <v>800</v>
      </c>
      <c r="F252" s="3" t="s">
        <v>634</v>
      </c>
    </row>
    <row r="253" spans="1:5" s="3" customFormat="1" ht="84" customHeight="1">
      <c r="A253" s="7" t="s">
        <v>647</v>
      </c>
      <c r="B253" s="8" t="s">
        <v>323</v>
      </c>
      <c r="C253" s="8"/>
      <c r="D253" s="40">
        <f>D254</f>
        <v>2684</v>
      </c>
      <c r="E253" s="40">
        <f>E254</f>
        <v>2789</v>
      </c>
    </row>
    <row r="254" spans="1:5" s="3" customFormat="1" ht="15.75">
      <c r="A254" s="7" t="s">
        <v>534</v>
      </c>
      <c r="B254" s="8" t="s">
        <v>324</v>
      </c>
      <c r="C254" s="8"/>
      <c r="D254" s="40">
        <f>D255+D256+D257</f>
        <v>2684</v>
      </c>
      <c r="E254" s="40">
        <f>E255+E256+E257</f>
        <v>2789</v>
      </c>
    </row>
    <row r="255" spans="1:6" s="3" customFormat="1" ht="73.5" customHeight="1">
      <c r="A255" s="7" t="s">
        <v>607</v>
      </c>
      <c r="B255" s="8" t="s">
        <v>324</v>
      </c>
      <c r="C255" s="8" t="s">
        <v>608</v>
      </c>
      <c r="D255" s="40">
        <v>2186</v>
      </c>
      <c r="E255" s="40">
        <v>2274</v>
      </c>
      <c r="F255" s="3" t="s">
        <v>634</v>
      </c>
    </row>
    <row r="256" spans="1:6" s="3" customFormat="1" ht="40.5" customHeight="1">
      <c r="A256" s="7" t="s">
        <v>638</v>
      </c>
      <c r="B256" s="8" t="s">
        <v>324</v>
      </c>
      <c r="C256" s="8" t="s">
        <v>609</v>
      </c>
      <c r="D256" s="40">
        <v>430</v>
      </c>
      <c r="E256" s="40">
        <v>448</v>
      </c>
      <c r="F256" s="3" t="s">
        <v>634</v>
      </c>
    </row>
    <row r="257" spans="1:6" s="3" customFormat="1" ht="15.75">
      <c r="A257" s="7" t="s">
        <v>610</v>
      </c>
      <c r="B257" s="8" t="s">
        <v>324</v>
      </c>
      <c r="C257" s="8" t="s">
        <v>611</v>
      </c>
      <c r="D257" s="40">
        <v>68</v>
      </c>
      <c r="E257" s="40">
        <v>67</v>
      </c>
      <c r="F257" s="3" t="s">
        <v>634</v>
      </c>
    </row>
    <row r="258" spans="1:5" s="3" customFormat="1" ht="65.25" customHeight="1">
      <c r="A258" s="4" t="s">
        <v>325</v>
      </c>
      <c r="B258" s="6" t="s">
        <v>326</v>
      </c>
      <c r="C258" s="6"/>
      <c r="D258" s="39">
        <f>D259+D262+D263</f>
        <v>802</v>
      </c>
      <c r="E258" s="39">
        <f>E259+E262+E263</f>
        <v>836</v>
      </c>
    </row>
    <row r="259" spans="1:5" s="3" customFormat="1" ht="47.25">
      <c r="A259" s="7" t="s">
        <v>71</v>
      </c>
      <c r="B259" s="8" t="s">
        <v>327</v>
      </c>
      <c r="C259" s="6"/>
      <c r="D259" s="40">
        <f>D260</f>
        <v>582</v>
      </c>
      <c r="E259" s="40">
        <f>E260</f>
        <v>606</v>
      </c>
    </row>
    <row r="260" spans="1:5" s="3" customFormat="1" ht="15.75">
      <c r="A260" s="7" t="s">
        <v>534</v>
      </c>
      <c r="B260" s="8" t="s">
        <v>328</v>
      </c>
      <c r="C260" s="8"/>
      <c r="D260" s="40">
        <f>D261</f>
        <v>582</v>
      </c>
      <c r="E260" s="40">
        <f>E261</f>
        <v>606</v>
      </c>
    </row>
    <row r="261" spans="1:6" s="3" customFormat="1" ht="31.5">
      <c r="A261" s="7" t="s">
        <v>638</v>
      </c>
      <c r="B261" s="8" t="s">
        <v>328</v>
      </c>
      <c r="C261" s="8" t="s">
        <v>609</v>
      </c>
      <c r="D261" s="40">
        <v>582</v>
      </c>
      <c r="E261" s="40">
        <v>606</v>
      </c>
      <c r="F261" s="3" t="s">
        <v>634</v>
      </c>
    </row>
    <row r="262" spans="1:5" s="3" customFormat="1" ht="47.25">
      <c r="A262" s="7" t="s">
        <v>72</v>
      </c>
      <c r="B262" s="8" t="s">
        <v>329</v>
      </c>
      <c r="C262" s="8"/>
      <c r="D262" s="40">
        <v>0</v>
      </c>
      <c r="E262" s="40">
        <v>0</v>
      </c>
    </row>
    <row r="263" spans="1:5" s="3" customFormat="1" ht="31.5">
      <c r="A263" s="7" t="s">
        <v>330</v>
      </c>
      <c r="B263" s="8" t="s">
        <v>332</v>
      </c>
      <c r="C263" s="8"/>
      <c r="D263" s="40">
        <f>D264</f>
        <v>220</v>
      </c>
      <c r="E263" s="40">
        <f>E264</f>
        <v>230</v>
      </c>
    </row>
    <row r="264" spans="1:5" s="3" customFormat="1" ht="31.5">
      <c r="A264" s="7" t="s">
        <v>544</v>
      </c>
      <c r="B264" s="8" t="s">
        <v>331</v>
      </c>
      <c r="C264" s="8"/>
      <c r="D264" s="40">
        <f>D265</f>
        <v>220</v>
      </c>
      <c r="E264" s="40">
        <f>E265</f>
        <v>230</v>
      </c>
    </row>
    <row r="265" spans="1:6" s="3" customFormat="1" ht="31.5">
      <c r="A265" s="7" t="s">
        <v>615</v>
      </c>
      <c r="B265" s="8" t="s">
        <v>331</v>
      </c>
      <c r="C265" s="8" t="s">
        <v>616</v>
      </c>
      <c r="D265" s="40">
        <v>220</v>
      </c>
      <c r="E265" s="40">
        <v>230</v>
      </c>
      <c r="F265" s="3" t="s">
        <v>634</v>
      </c>
    </row>
    <row r="266" spans="1:5" s="38" customFormat="1" ht="63">
      <c r="A266" s="116" t="s">
        <v>1118</v>
      </c>
      <c r="B266" s="6" t="s">
        <v>1119</v>
      </c>
      <c r="C266" s="6"/>
      <c r="D266" s="16">
        <f>D267+D271</f>
        <v>250</v>
      </c>
      <c r="E266" s="39">
        <f>E267+E271</f>
        <v>450</v>
      </c>
    </row>
    <row r="267" spans="1:5" s="3" customFormat="1" ht="47.25">
      <c r="A267" s="2" t="s">
        <v>1127</v>
      </c>
      <c r="B267" s="8" t="s">
        <v>1128</v>
      </c>
      <c r="C267" s="8"/>
      <c r="D267" s="114">
        <f aca="true" t="shared" si="1" ref="D267:E269">D268</f>
        <v>50</v>
      </c>
      <c r="E267" s="40">
        <f t="shared" si="1"/>
        <v>250</v>
      </c>
    </row>
    <row r="268" spans="1:5" s="3" customFormat="1" ht="36.75" customHeight="1">
      <c r="A268" s="2" t="s">
        <v>1129</v>
      </c>
      <c r="B268" s="8" t="s">
        <v>1130</v>
      </c>
      <c r="C268" s="8"/>
      <c r="D268" s="114">
        <f t="shared" si="1"/>
        <v>50</v>
      </c>
      <c r="E268" s="40">
        <f t="shared" si="1"/>
        <v>250</v>
      </c>
    </row>
    <row r="269" spans="1:5" s="3" customFormat="1" ht="15.75">
      <c r="A269" s="2" t="s">
        <v>636</v>
      </c>
      <c r="B269" s="8" t="s">
        <v>1131</v>
      </c>
      <c r="C269" s="8"/>
      <c r="D269" s="114">
        <f t="shared" si="1"/>
        <v>50</v>
      </c>
      <c r="E269" s="114">
        <f t="shared" si="1"/>
        <v>250</v>
      </c>
    </row>
    <row r="270" spans="1:5" s="3" customFormat="1" ht="31.5">
      <c r="A270" s="2" t="s">
        <v>638</v>
      </c>
      <c r="B270" s="8" t="s">
        <v>1131</v>
      </c>
      <c r="C270" s="8" t="s">
        <v>609</v>
      </c>
      <c r="D270" s="114">
        <v>50</v>
      </c>
      <c r="E270" s="40">
        <v>250</v>
      </c>
    </row>
    <row r="271" spans="1:5" s="3" customFormat="1" ht="47.25">
      <c r="A271" s="2" t="s">
        <v>1120</v>
      </c>
      <c r="B271" s="8" t="s">
        <v>1121</v>
      </c>
      <c r="C271" s="8"/>
      <c r="D271" s="114">
        <f aca="true" t="shared" si="2" ref="D271:E273">D272</f>
        <v>200</v>
      </c>
      <c r="E271" s="40">
        <f t="shared" si="2"/>
        <v>200</v>
      </c>
    </row>
    <row r="272" spans="1:5" s="3" customFormat="1" ht="51.75" customHeight="1">
      <c r="A272" s="2" t="s">
        <v>1122</v>
      </c>
      <c r="B272" s="8" t="s">
        <v>1123</v>
      </c>
      <c r="C272" s="8"/>
      <c r="D272" s="114">
        <f t="shared" si="2"/>
        <v>200</v>
      </c>
      <c r="E272" s="40">
        <f t="shared" si="2"/>
        <v>200</v>
      </c>
    </row>
    <row r="273" spans="1:5" s="3" customFormat="1" ht="15.75">
      <c r="A273" s="2" t="s">
        <v>636</v>
      </c>
      <c r="B273" s="8" t="s">
        <v>1124</v>
      </c>
      <c r="C273" s="8"/>
      <c r="D273" s="114">
        <f t="shared" si="2"/>
        <v>200</v>
      </c>
      <c r="E273" s="40">
        <f t="shared" si="2"/>
        <v>200</v>
      </c>
    </row>
    <row r="274" spans="1:5" s="3" customFormat="1" ht="31.5">
      <c r="A274" s="2" t="s">
        <v>638</v>
      </c>
      <c r="B274" s="8" t="s">
        <v>1124</v>
      </c>
      <c r="C274" s="8" t="s">
        <v>609</v>
      </c>
      <c r="D274" s="114">
        <v>200</v>
      </c>
      <c r="E274" s="40">
        <v>200</v>
      </c>
    </row>
    <row r="275" spans="1:7" s="98" customFormat="1" ht="15.75">
      <c r="A275" s="102" t="s">
        <v>606</v>
      </c>
      <c r="B275" s="6" t="s">
        <v>73</v>
      </c>
      <c r="C275" s="6"/>
      <c r="D275" s="39">
        <f>D276</f>
        <v>16677</v>
      </c>
      <c r="E275" s="39">
        <f>E276</f>
        <v>34701</v>
      </c>
      <c r="F275" s="47"/>
      <c r="G275" s="103"/>
    </row>
    <row r="276" spans="1:6" s="97" customFormat="1" ht="15.75">
      <c r="A276" s="104" t="s">
        <v>146</v>
      </c>
      <c r="B276" s="8" t="s">
        <v>73</v>
      </c>
      <c r="C276" s="34">
        <v>999</v>
      </c>
      <c r="D276" s="40">
        <v>16677</v>
      </c>
      <c r="E276" s="40">
        <v>34701</v>
      </c>
      <c r="F276" s="105"/>
    </row>
    <row r="277" spans="1:5" s="3" customFormat="1" ht="15.75">
      <c r="A277" s="4" t="s">
        <v>232</v>
      </c>
      <c r="B277" s="106"/>
      <c r="C277" s="6"/>
      <c r="D277" s="39">
        <f>D13+D82+D96+D106+D110+D135+D162+D189+D238+D248+D249+D258+D275+D266</f>
        <v>1710762.5</v>
      </c>
      <c r="E277" s="39">
        <f>E13+E82+E96+E106+E110+E135+E162+E189+E238+E248+E249+E258+E275+E266</f>
        <v>1767492.8</v>
      </c>
    </row>
    <row r="278" spans="1:8" s="97" customFormat="1" ht="15.75">
      <c r="A278" s="73"/>
      <c r="B278" s="73"/>
      <c r="C278" s="73"/>
      <c r="D278" s="107"/>
      <c r="E278" s="107"/>
      <c r="F278" s="73"/>
      <c r="H278" s="108"/>
    </row>
    <row r="279" spans="1:7" s="109" customFormat="1" ht="15.75">
      <c r="A279" s="306" t="s">
        <v>378</v>
      </c>
      <c r="B279" s="306"/>
      <c r="C279" s="306"/>
      <c r="D279" s="306"/>
      <c r="E279" s="306"/>
      <c r="F279" s="306"/>
      <c r="G279" s="3"/>
    </row>
  </sheetData>
  <sheetProtection/>
  <mergeCells count="13">
    <mergeCell ref="A5:F5"/>
    <mergeCell ref="A1:F1"/>
    <mergeCell ref="A2:F2"/>
    <mergeCell ref="A3:F3"/>
    <mergeCell ref="A4:F4"/>
    <mergeCell ref="D10:E10"/>
    <mergeCell ref="A279:F279"/>
    <mergeCell ref="A8:F8"/>
    <mergeCell ref="A6:E6"/>
    <mergeCell ref="A9:F9"/>
    <mergeCell ref="A10:A11"/>
    <mergeCell ref="B10:B11"/>
    <mergeCell ref="C10:C11"/>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2019-03-27T03:33:06Z</cp:lastPrinted>
  <dcterms:created xsi:type="dcterms:W3CDTF">2003-10-27T11:59:24Z</dcterms:created>
  <dcterms:modified xsi:type="dcterms:W3CDTF">2019-03-27T03:33:12Z</dcterms:modified>
  <cp:category/>
  <cp:version/>
  <cp:contentType/>
  <cp:contentStatus/>
</cp:coreProperties>
</file>