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показатели" sheetId="1" r:id="rId1"/>
  </sheets>
  <definedNames>
    <definedName name="_xlnm.Print_Titles" localSheetId="0">'показатели'!$4:$4</definedName>
  </definedNames>
  <calcPr fullCalcOnLoad="1"/>
</workbook>
</file>

<file path=xl/sharedStrings.xml><?xml version="1.0" encoding="utf-8"?>
<sst xmlns="http://schemas.openxmlformats.org/spreadsheetml/2006/main" count="127" uniqueCount="125">
  <si>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</si>
  <si>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</si>
  <si>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</si>
  <si>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</si>
  <si>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</si>
  <si>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</si>
  <si>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</si>
  <si>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</si>
  <si>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</si>
  <si>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</si>
  <si>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</si>
  <si>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</si>
  <si>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</si>
  <si>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</si>
  <si>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</si>
  <si>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</si>
  <si>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</si>
  <si>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</si>
  <si>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</si>
  <si>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</si>
  <si>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</si>
  <si>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</si>
  <si>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</si>
  <si>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</si>
  <si>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</si>
  <si>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</si>
  <si>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</si>
  <si>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</si>
  <si>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</si>
  <si>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</si>
  <si>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</si>
  <si>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</si>
  <si>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</si>
  <si>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</si>
  <si>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</si>
  <si>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</si>
  <si>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</si>
  <si>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</si>
  <si>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</si>
  <si>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</si>
  <si>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</si>
  <si>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</si>
  <si>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</si>
  <si>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</si>
  <si>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</si>
  <si>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</si>
  <si>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</si>
  <si>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</si>
  <si>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</si>
  <si>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</si>
  <si>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</si>
  <si>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</si>
  <si>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</si>
  <si>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</si>
  <si>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</si>
  <si>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</si>
  <si>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</si>
  <si>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</si>
  <si>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</si>
  <si>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</si>
  <si>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</si>
  <si>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</si>
  <si>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</si>
  <si>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</si>
  <si>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</si>
  <si>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</si>
  <si>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</si>
  <si>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</si>
  <si>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</si>
  <si>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</si>
  <si>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</si>
  <si>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</si>
  <si>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</si>
  <si>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</si>
  <si>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</si>
  <si>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</si>
  <si>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</si>
  <si>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</si>
  <si>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</si>
  <si>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</si>
  <si>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</si>
  <si>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</si>
  <si>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</si>
  <si>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</si>
  <si>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</si>
  <si>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</si>
  <si>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</si>
  <si>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</si>
  <si>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</si>
  <si>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</si>
  <si>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</si>
  <si>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</si>
  <si>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</si>
  <si>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</si>
  <si>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</si>
  <si>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>Охрана семьи и детства</t>
  </si>
  <si>
    <t>НАЛОГОВЫЕ И НЕНАЛОГОВЫЕ ДОХОДЫ</t>
  </si>
  <si>
    <t xml:space="preserve">                         субвенции</t>
  </si>
  <si>
    <t>Прочие безвозмездные поступления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</si>
  <si>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</si>
  <si>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</si>
  <si>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</si>
  <si>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</si>
  <si>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</si>
  <si>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</si>
  <si>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</si>
  <si>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</si>
  <si>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</si>
  <si>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Обеспечение проведение выборов и референдумов</t>
  </si>
  <si>
    <t>0107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</si>
  <si>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</si>
  <si>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</si>
  <si>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</si>
  <si>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</si>
  <si>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</si>
  <si>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</si>
  <si>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1102</t>
  </si>
  <si>
    <t>Массовый спорт</t>
  </si>
  <si>
    <t>Назначено на 2020 год</t>
  </si>
  <si>
    <t>План на 2020 год</t>
  </si>
  <si>
    <t>в том числе:   дотации</t>
  </si>
  <si>
    <t>Мелеузовский район Республики Башкортостан по доходам и расходам за 1 полугодие 2020 года</t>
  </si>
  <si>
    <t>Всего исполнено за 1 полугодие 2020 года</t>
  </si>
  <si>
    <t>Исполнено за 1 полугодие 2020 года</t>
  </si>
  <si>
    <t>Профицит бюджета - 33 120,6 тыс. рублей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</si>
</sst>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  <numFmt numFmtId="200" formatCode="#,##0.0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49" fontId="1" fillId="32" borderId="10" xfId="0" applyNumberFormat="1" applyFont="1" applyFill="1" applyBorder="1" applyAlignment="1">
      <alignment vertical="top" wrapText="1"/>
    </xf>
    <xf numFmtId="200" fontId="1" fillId="32" borderId="10" xfId="0" applyNumberFormat="1" applyFont="1" applyFill="1" applyBorder="1" applyAlignment="1">
      <alignment horizontal="right" vertical="top" wrapText="1"/>
    </xf>
    <xf numFmtId="200" fontId="1" fillId="32" borderId="10" xfId="0" applyNumberFormat="1" applyFont="1" applyFill="1" applyBorder="1" applyAlignment="1">
      <alignment horizontal="right" vertical="top"/>
    </xf>
    <xf numFmtId="1" fontId="1" fillId="0" borderId="0" xfId="0" applyNumberFormat="1" applyFont="1" applyFill="1" applyAlignment="1">
      <alignment wrapText="1"/>
    </xf>
    <xf numFmtId="200" fontId="2" fillId="32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8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86" fontId="1" fillId="32" borderId="10" xfId="0" applyNumberFormat="1" applyFont="1" applyFill="1" applyBorder="1" applyAlignment="1">
      <alignment horizontal="right" vertical="top" wrapText="1"/>
    </xf>
    <xf numFmtId="186" fontId="2" fillId="32" borderId="10" xfId="0" applyNumberFormat="1" applyFont="1" applyFill="1" applyBorder="1" applyAlignment="1">
      <alignment horizontal="right"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200" fontId="2" fillId="0" borderId="13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vertical="top"/>
    </xf>
    <xf numFmtId="0" fontId="7" fillId="32" borderId="12" xfId="0" applyFont="1" applyFill="1" applyBorder="1" applyAlignment="1">
      <alignment vertical="top"/>
    </xf>
    <xf numFmtId="0" fontId="3" fillId="32" borderId="11" xfId="0" applyFont="1" applyFill="1" applyBorder="1" applyAlignment="1">
      <alignment horizontal="justify" vertical="top" wrapText="1"/>
    </xf>
    <xf numFmtId="0" fontId="3" fillId="32" borderId="12" xfId="0" applyFont="1" applyFill="1" applyBorder="1" applyAlignment="1">
      <alignment horizontal="justify" vertical="top" wrapText="1"/>
    </xf>
    <xf numFmtId="0" fontId="1" fillId="32" borderId="11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vertical="top" wrapText="1"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1" fillId="32" borderId="12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zoomScalePageLayoutView="0" workbookViewId="0" topLeftCell="A7">
      <selection activeCell="C25" sqref="C25"/>
    </sheetView>
  </sheetViews>
  <sheetFormatPr defaultColWidth="9.00390625" defaultRowHeight="12.75"/>
  <cols>
    <col min="1" max="1" width="64.375" style="1" customWidth="1"/>
    <col min="2" max="2" width="6.75390625" style="1" customWidth="1"/>
    <col min="3" max="3" width="13.875" style="1" customWidth="1"/>
    <col min="4" max="4" width="13.75390625" style="1" customWidth="1"/>
    <col min="5" max="5" width="9.125" style="23" customWidth="1"/>
    <col min="6" max="6" width="9.625" style="1" bestFit="1" customWidth="1"/>
    <col min="7" max="16384" width="9.125" style="1" customWidth="1"/>
  </cols>
  <sheetData>
    <row r="1" spans="1:5" ht="16.5">
      <c r="A1" s="37" t="s">
        <v>66</v>
      </c>
      <c r="B1" s="37"/>
      <c r="C1" s="37"/>
      <c r="D1" s="37"/>
      <c r="E1" s="37"/>
    </row>
    <row r="2" spans="1:5" ht="34.5" customHeight="1">
      <c r="A2" s="38" t="s">
        <v>121</v>
      </c>
      <c r="B2" s="38"/>
      <c r="C2" s="38"/>
      <c r="D2" s="38"/>
      <c r="E2" s="38"/>
    </row>
    <row r="3" spans="4:5" ht="16.5">
      <c r="D3" s="39" t="s">
        <v>17</v>
      </c>
      <c r="E3" s="39"/>
    </row>
    <row r="4" spans="1:5" s="4" customFormat="1" ht="89.25" customHeight="1">
      <c r="A4" s="40" t="s">
        <v>1</v>
      </c>
      <c r="B4" s="40"/>
      <c r="C4" s="29" t="s">
        <v>119</v>
      </c>
      <c r="D4" s="29" t="s">
        <v>122</v>
      </c>
      <c r="E4" s="29" t="s">
        <v>2</v>
      </c>
    </row>
    <row r="5" spans="1:5" s="4" customFormat="1" ht="18" customHeight="1">
      <c r="A5" s="41" t="s">
        <v>96</v>
      </c>
      <c r="B5" s="42"/>
      <c r="C5" s="36">
        <v>635207</v>
      </c>
      <c r="D5" s="36">
        <f>D6+D7+D8+D9+D10+D11+D12+D13+D14+D15+D16+D17</f>
        <v>288657.89999999997</v>
      </c>
      <c r="E5" s="36">
        <f aca="true" t="shared" si="0" ref="E5:E24">D5/C5*100</f>
        <v>45.44312326532925</v>
      </c>
    </row>
    <row r="6" spans="1:5" s="4" customFormat="1" ht="18" customHeight="1">
      <c r="A6" s="43" t="s">
        <v>3</v>
      </c>
      <c r="B6" s="44"/>
      <c r="C6" s="12">
        <v>374530</v>
      </c>
      <c r="D6" s="12">
        <v>160294.6</v>
      </c>
      <c r="E6" s="24">
        <f t="shared" si="0"/>
        <v>42.798867914452785</v>
      </c>
    </row>
    <row r="7" spans="1:5" s="4" customFormat="1" ht="36" customHeight="1">
      <c r="A7" s="43" t="s">
        <v>92</v>
      </c>
      <c r="B7" s="44"/>
      <c r="C7" s="12">
        <v>20298</v>
      </c>
      <c r="D7" s="12">
        <v>9196.4</v>
      </c>
      <c r="E7" s="24">
        <f t="shared" si="0"/>
        <v>45.306926790816824</v>
      </c>
    </row>
    <row r="8" spans="1:5" s="4" customFormat="1" ht="18" customHeight="1">
      <c r="A8" s="45" t="s">
        <v>4</v>
      </c>
      <c r="B8" s="46"/>
      <c r="C8" s="12">
        <v>136746</v>
      </c>
      <c r="D8" s="12">
        <v>65605.4</v>
      </c>
      <c r="E8" s="24">
        <f t="shared" si="0"/>
        <v>47.976101677562774</v>
      </c>
    </row>
    <row r="9" spans="1:5" s="4" customFormat="1" ht="18" customHeight="1">
      <c r="A9" s="45" t="s">
        <v>107</v>
      </c>
      <c r="B9" s="46"/>
      <c r="C9" s="12">
        <v>11637</v>
      </c>
      <c r="D9" s="12">
        <v>4820.5</v>
      </c>
      <c r="E9" s="24">
        <f t="shared" si="0"/>
        <v>41.423906505113</v>
      </c>
    </row>
    <row r="10" spans="1:5" s="4" customFormat="1" ht="36.75" customHeight="1">
      <c r="A10" s="45" t="s">
        <v>54</v>
      </c>
      <c r="B10" s="46"/>
      <c r="C10" s="12">
        <v>1176</v>
      </c>
      <c r="D10" s="12">
        <v>1167.1</v>
      </c>
      <c r="E10" s="24">
        <f t="shared" si="0"/>
        <v>99.24319727891155</v>
      </c>
    </row>
    <row r="11" spans="1:5" s="4" customFormat="1" ht="18" customHeight="1">
      <c r="A11" s="47" t="s">
        <v>9</v>
      </c>
      <c r="B11" s="48"/>
      <c r="C11" s="12">
        <v>10917</v>
      </c>
      <c r="D11" s="12">
        <v>4634.2</v>
      </c>
      <c r="E11" s="24">
        <f t="shared" si="0"/>
        <v>42.4493908582944</v>
      </c>
    </row>
    <row r="12" spans="1:5" s="4" customFormat="1" ht="36" customHeight="1">
      <c r="A12" s="43" t="s">
        <v>11</v>
      </c>
      <c r="B12" s="44"/>
      <c r="C12" s="12">
        <v>56527</v>
      </c>
      <c r="D12" s="12">
        <v>28586.6</v>
      </c>
      <c r="E12" s="24">
        <f t="shared" si="0"/>
        <v>50.57158526014117</v>
      </c>
    </row>
    <row r="13" spans="1:5" s="4" customFormat="1" ht="18" customHeight="1">
      <c r="A13" s="45" t="s">
        <v>5</v>
      </c>
      <c r="B13" s="46"/>
      <c r="C13" s="12">
        <v>2270</v>
      </c>
      <c r="D13" s="12">
        <v>3111.2</v>
      </c>
      <c r="E13" s="24">
        <f t="shared" si="0"/>
        <v>137.05726872246694</v>
      </c>
    </row>
    <row r="14" spans="1:5" s="4" customFormat="1" ht="36.75" customHeight="1">
      <c r="A14" s="45" t="s">
        <v>93</v>
      </c>
      <c r="B14" s="46"/>
      <c r="C14" s="12">
        <v>525</v>
      </c>
      <c r="D14" s="12">
        <v>481</v>
      </c>
      <c r="E14" s="24">
        <f t="shared" si="0"/>
        <v>91.61904761904762</v>
      </c>
    </row>
    <row r="15" spans="1:5" s="4" customFormat="1" ht="18" customHeight="1">
      <c r="A15" s="43" t="s">
        <v>10</v>
      </c>
      <c r="B15" s="44"/>
      <c r="C15" s="12">
        <v>18850</v>
      </c>
      <c r="D15" s="12">
        <v>7977.5</v>
      </c>
      <c r="E15" s="24">
        <f t="shared" si="0"/>
        <v>42.320954907161806</v>
      </c>
    </row>
    <row r="16" spans="1:5" s="4" customFormat="1" ht="18" customHeight="1">
      <c r="A16" s="47" t="s">
        <v>6</v>
      </c>
      <c r="B16" s="48"/>
      <c r="C16" s="12">
        <v>30</v>
      </c>
      <c r="D16" s="12">
        <v>1650.8</v>
      </c>
      <c r="E16" s="24">
        <f t="shared" si="0"/>
        <v>5502.666666666666</v>
      </c>
    </row>
    <row r="17" spans="1:5" s="4" customFormat="1" ht="18" customHeight="1">
      <c r="A17" s="47" t="s">
        <v>7</v>
      </c>
      <c r="B17" s="48"/>
      <c r="C17" s="12">
        <v>1701</v>
      </c>
      <c r="D17" s="24">
        <v>1132.6</v>
      </c>
      <c r="E17" s="24">
        <f t="shared" si="0"/>
        <v>66.58436213991769</v>
      </c>
    </row>
    <row r="18" spans="1:5" s="4" customFormat="1" ht="18" customHeight="1">
      <c r="A18" s="51" t="s">
        <v>16</v>
      </c>
      <c r="B18" s="52"/>
      <c r="C18" s="26">
        <f>C19+C26+C24+C25</f>
        <v>1348080.2999999998</v>
      </c>
      <c r="D18" s="26">
        <f>D19+D26+D24+D25</f>
        <v>587135</v>
      </c>
      <c r="E18" s="25">
        <f t="shared" si="0"/>
        <v>43.553414436810634</v>
      </c>
    </row>
    <row r="19" spans="1:5" s="4" customFormat="1" ht="18" customHeight="1">
      <c r="A19" s="53" t="s">
        <v>52</v>
      </c>
      <c r="B19" s="54"/>
      <c r="C19" s="12">
        <f>C20+C21+C22+C23</f>
        <v>1347116.2999999998</v>
      </c>
      <c r="D19" s="12">
        <f>D20+D21+D22+D23</f>
        <v>597783.6</v>
      </c>
      <c r="E19" s="24">
        <f t="shared" si="0"/>
        <v>44.37505507134017</v>
      </c>
    </row>
    <row r="20" spans="1:5" s="4" customFormat="1" ht="18" customHeight="1">
      <c r="A20" s="45" t="s">
        <v>120</v>
      </c>
      <c r="B20" s="46"/>
      <c r="C20" s="12">
        <v>118176.5</v>
      </c>
      <c r="D20" s="12">
        <v>59088</v>
      </c>
      <c r="E20" s="24">
        <f t="shared" si="0"/>
        <v>49.9997884520188</v>
      </c>
    </row>
    <row r="21" spans="1:5" s="4" customFormat="1" ht="18" customHeight="1">
      <c r="A21" s="45" t="s">
        <v>89</v>
      </c>
      <c r="B21" s="46"/>
      <c r="C21" s="12">
        <v>279586.6</v>
      </c>
      <c r="D21" s="12">
        <v>67688.1</v>
      </c>
      <c r="E21" s="24">
        <f t="shared" si="0"/>
        <v>24.210065861525557</v>
      </c>
    </row>
    <row r="22" spans="1:5" s="4" customFormat="1" ht="18" customHeight="1">
      <c r="A22" s="45" t="s">
        <v>97</v>
      </c>
      <c r="B22" s="46"/>
      <c r="C22" s="12">
        <v>808585.2</v>
      </c>
      <c r="D22" s="12">
        <v>464352.5</v>
      </c>
      <c r="E22" s="24">
        <f>D22/C22*100</f>
        <v>57.42777631843868</v>
      </c>
    </row>
    <row r="23" spans="1:5" s="4" customFormat="1" ht="18" customHeight="1">
      <c r="A23" s="45" t="s">
        <v>90</v>
      </c>
      <c r="B23" s="46"/>
      <c r="C23" s="12">
        <v>140768</v>
      </c>
      <c r="D23" s="12">
        <v>6655</v>
      </c>
      <c r="E23" s="24">
        <f t="shared" si="0"/>
        <v>4.727636962946124</v>
      </c>
    </row>
    <row r="24" spans="1:5" s="4" customFormat="1" ht="18" customHeight="1">
      <c r="A24" s="45" t="s">
        <v>98</v>
      </c>
      <c r="B24" s="46"/>
      <c r="C24" s="12">
        <v>964</v>
      </c>
      <c r="D24" s="12">
        <v>845.6</v>
      </c>
      <c r="E24" s="24">
        <f t="shared" si="0"/>
        <v>87.71784232365145</v>
      </c>
    </row>
    <row r="25" spans="1:5" s="4" customFormat="1" ht="81.75" customHeight="1">
      <c r="A25" s="45" t="s">
        <v>91</v>
      </c>
      <c r="B25" s="46"/>
      <c r="C25" s="12">
        <v>0</v>
      </c>
      <c r="D25" s="12">
        <v>47.8</v>
      </c>
      <c r="E25" s="24" t="s">
        <v>94</v>
      </c>
    </row>
    <row r="26" spans="1:5" s="4" customFormat="1" ht="35.25" customHeight="1">
      <c r="A26" s="45" t="s">
        <v>65</v>
      </c>
      <c r="B26" s="46"/>
      <c r="C26" s="12">
        <v>0</v>
      </c>
      <c r="D26" s="12">
        <v>-11542</v>
      </c>
      <c r="E26" s="24" t="s">
        <v>94</v>
      </c>
    </row>
    <row r="27" spans="1:5" s="4" customFormat="1" ht="15.75" customHeight="1">
      <c r="A27" s="49" t="s">
        <v>18</v>
      </c>
      <c r="B27" s="50"/>
      <c r="C27" s="10">
        <f>C18+C5</f>
        <v>1983287.2999999998</v>
      </c>
      <c r="D27" s="10">
        <f>D18+D5</f>
        <v>875792.8999999999</v>
      </c>
      <c r="E27" s="25">
        <f>D27/C27*100</f>
        <v>44.1586501360645</v>
      </c>
    </row>
    <row r="28" spans="1:5" s="4" customFormat="1" ht="9" customHeight="1">
      <c r="A28" s="30"/>
      <c r="B28" s="31"/>
      <c r="C28" s="10"/>
      <c r="D28" s="10"/>
      <c r="E28" s="25"/>
    </row>
    <row r="29" spans="1:5" s="4" customFormat="1" ht="69.75" customHeight="1">
      <c r="A29" s="27" t="s">
        <v>8</v>
      </c>
      <c r="B29" s="27" t="s">
        <v>31</v>
      </c>
      <c r="C29" s="27" t="s">
        <v>118</v>
      </c>
      <c r="D29" s="27" t="s">
        <v>123</v>
      </c>
      <c r="E29" s="28" t="s">
        <v>2</v>
      </c>
    </row>
    <row r="30" spans="1:5" s="3" customFormat="1" ht="16.5">
      <c r="A30" s="8" t="s">
        <v>32</v>
      </c>
      <c r="B30" s="9" t="s">
        <v>19</v>
      </c>
      <c r="C30" s="10">
        <f>C31+C32+C35+C36+C34+C33</f>
        <v>143221.2</v>
      </c>
      <c r="D30" s="10">
        <f>D31+D32+D35+D36+D34</f>
        <v>43009.100000000006</v>
      </c>
      <c r="E30" s="10">
        <f aca="true" t="shared" si="1" ref="E30:E40">D30/C30*100</f>
        <v>30.02984195077265</v>
      </c>
    </row>
    <row r="31" spans="1:5" s="3" customFormat="1" ht="51.75" customHeight="1">
      <c r="A31" s="7" t="s">
        <v>14</v>
      </c>
      <c r="B31" s="11" t="s">
        <v>49</v>
      </c>
      <c r="C31" s="12">
        <v>4747</v>
      </c>
      <c r="D31" s="13">
        <v>1758.5</v>
      </c>
      <c r="E31" s="12">
        <f t="shared" si="1"/>
        <v>37.04444912576364</v>
      </c>
    </row>
    <row r="32" spans="1:5" s="2" customFormat="1" ht="54" customHeight="1">
      <c r="A32" s="7" t="s">
        <v>0</v>
      </c>
      <c r="B32" s="11" t="s">
        <v>33</v>
      </c>
      <c r="C32" s="12">
        <v>102039</v>
      </c>
      <c r="D32" s="12">
        <v>31802.9</v>
      </c>
      <c r="E32" s="12">
        <f t="shared" si="1"/>
        <v>31.16739677966268</v>
      </c>
    </row>
    <row r="33" spans="1:5" s="2" customFormat="1" ht="18.75" customHeight="1">
      <c r="A33" s="7" t="s">
        <v>115</v>
      </c>
      <c r="B33" s="11" t="s">
        <v>114</v>
      </c>
      <c r="C33" s="12">
        <v>31</v>
      </c>
      <c r="D33" s="12">
        <v>0</v>
      </c>
      <c r="E33" s="12">
        <f t="shared" si="1"/>
        <v>0</v>
      </c>
    </row>
    <row r="34" spans="1:5" s="2" customFormat="1" ht="19.5" customHeight="1">
      <c r="A34" s="7" t="s">
        <v>108</v>
      </c>
      <c r="B34" s="11" t="s">
        <v>109</v>
      </c>
      <c r="C34" s="12">
        <v>2600</v>
      </c>
      <c r="D34" s="12">
        <v>0</v>
      </c>
      <c r="E34" s="12">
        <f t="shared" si="1"/>
        <v>0</v>
      </c>
    </row>
    <row r="35" spans="1:5" s="2" customFormat="1" ht="16.5">
      <c r="A35" s="7" t="s">
        <v>28</v>
      </c>
      <c r="B35" s="11" t="s">
        <v>60</v>
      </c>
      <c r="C35" s="12">
        <v>800</v>
      </c>
      <c r="D35" s="12">
        <v>0</v>
      </c>
      <c r="E35" s="12">
        <f t="shared" si="1"/>
        <v>0</v>
      </c>
    </row>
    <row r="36" spans="1:5" s="2" customFormat="1" ht="16.5">
      <c r="A36" s="7" t="s">
        <v>53</v>
      </c>
      <c r="B36" s="11" t="s">
        <v>69</v>
      </c>
      <c r="C36" s="12">
        <v>33004.2</v>
      </c>
      <c r="D36" s="12">
        <v>9447.7</v>
      </c>
      <c r="E36" s="12">
        <f t="shared" si="1"/>
        <v>28.625750662036957</v>
      </c>
    </row>
    <row r="37" spans="1:5" s="3" customFormat="1" ht="16.5">
      <c r="A37" s="8" t="s">
        <v>70</v>
      </c>
      <c r="B37" s="9" t="s">
        <v>71</v>
      </c>
      <c r="C37" s="10">
        <f>C38</f>
        <v>2021.2</v>
      </c>
      <c r="D37" s="10">
        <f>D38</f>
        <v>1010.6</v>
      </c>
      <c r="E37" s="10">
        <f t="shared" si="1"/>
        <v>50</v>
      </c>
    </row>
    <row r="38" spans="1:5" s="2" customFormat="1" ht="16.5">
      <c r="A38" s="7" t="s">
        <v>86</v>
      </c>
      <c r="B38" s="11" t="s">
        <v>72</v>
      </c>
      <c r="C38" s="12">
        <v>2021.2</v>
      </c>
      <c r="D38" s="12">
        <v>1010.6</v>
      </c>
      <c r="E38" s="12">
        <f t="shared" si="1"/>
        <v>50</v>
      </c>
    </row>
    <row r="39" spans="1:5" s="3" customFormat="1" ht="33" customHeight="1">
      <c r="A39" s="8" t="s">
        <v>34</v>
      </c>
      <c r="B39" s="9" t="s">
        <v>35</v>
      </c>
      <c r="C39" s="10">
        <f>C40</f>
        <v>4498</v>
      </c>
      <c r="D39" s="10">
        <f>D40</f>
        <v>1346.1</v>
      </c>
      <c r="E39" s="10">
        <f t="shared" si="1"/>
        <v>29.926634059582035</v>
      </c>
    </row>
    <row r="40" spans="1:5" s="2" customFormat="1" ht="36" customHeight="1">
      <c r="A40" s="7" t="s">
        <v>68</v>
      </c>
      <c r="B40" s="11" t="s">
        <v>67</v>
      </c>
      <c r="C40" s="12">
        <v>4498</v>
      </c>
      <c r="D40" s="12">
        <v>1346.1</v>
      </c>
      <c r="E40" s="12">
        <f t="shared" si="1"/>
        <v>29.926634059582035</v>
      </c>
    </row>
    <row r="41" spans="1:5" s="3" customFormat="1" ht="16.5">
      <c r="A41" s="8" t="s">
        <v>36</v>
      </c>
      <c r="B41" s="9" t="s">
        <v>37</v>
      </c>
      <c r="C41" s="10">
        <f>C45+C46+C43+C44+C42</f>
        <v>167269.7</v>
      </c>
      <c r="D41" s="10">
        <f>D45+D46+D43+D44+D42</f>
        <v>28657.4</v>
      </c>
      <c r="E41" s="10">
        <f aca="true" t="shared" si="2" ref="E41:E52">D41/C41*100</f>
        <v>17.132451364473063</v>
      </c>
    </row>
    <row r="42" spans="1:5" s="2" customFormat="1" ht="0.75" customHeight="1">
      <c r="A42" s="7" t="s">
        <v>99</v>
      </c>
      <c r="B42" s="11" t="s">
        <v>100</v>
      </c>
      <c r="C42" s="12"/>
      <c r="D42" s="12">
        <v>0</v>
      </c>
      <c r="E42" s="12" t="e">
        <f t="shared" si="2"/>
        <v>#DIV/0!</v>
      </c>
    </row>
    <row r="43" spans="1:5" s="2" customFormat="1" ht="16.5">
      <c r="A43" s="7" t="s">
        <v>106</v>
      </c>
      <c r="B43" s="11" t="s">
        <v>56</v>
      </c>
      <c r="C43" s="12">
        <v>18263.5</v>
      </c>
      <c r="D43" s="12">
        <v>1412</v>
      </c>
      <c r="E43" s="12">
        <f t="shared" si="2"/>
        <v>7.731267281736798</v>
      </c>
    </row>
    <row r="44" spans="1:5" s="2" customFormat="1" ht="16.5">
      <c r="A44" s="7" t="s">
        <v>58</v>
      </c>
      <c r="B44" s="11" t="s">
        <v>59</v>
      </c>
      <c r="C44" s="12">
        <v>422</v>
      </c>
      <c r="D44" s="12">
        <v>91.2</v>
      </c>
      <c r="E44" s="12">
        <f t="shared" si="2"/>
        <v>21.61137440758294</v>
      </c>
    </row>
    <row r="45" spans="1:5" s="2" customFormat="1" ht="16.5">
      <c r="A45" s="7" t="s">
        <v>101</v>
      </c>
      <c r="B45" s="11" t="s">
        <v>55</v>
      </c>
      <c r="C45" s="12">
        <v>128566.1</v>
      </c>
      <c r="D45" s="12">
        <v>25804.9</v>
      </c>
      <c r="E45" s="12">
        <f t="shared" si="2"/>
        <v>20.071309622054336</v>
      </c>
    </row>
    <row r="46" spans="1:5" s="2" customFormat="1" ht="21" customHeight="1">
      <c r="A46" s="7" t="s">
        <v>38</v>
      </c>
      <c r="B46" s="11" t="s">
        <v>15</v>
      </c>
      <c r="C46" s="12">
        <v>20018.1</v>
      </c>
      <c r="D46" s="12">
        <v>1349.3</v>
      </c>
      <c r="E46" s="12">
        <f t="shared" si="2"/>
        <v>6.740399938056059</v>
      </c>
    </row>
    <row r="47" spans="1:5" s="2" customFormat="1" ht="16.5" customHeight="1">
      <c r="A47" s="8" t="s">
        <v>50</v>
      </c>
      <c r="B47" s="9" t="s">
        <v>51</v>
      </c>
      <c r="C47" s="10">
        <f>C48+C49+C50</f>
        <v>325171.9</v>
      </c>
      <c r="D47" s="10">
        <f>D48+D49+D50</f>
        <v>28083.9</v>
      </c>
      <c r="E47" s="10">
        <f t="shared" si="2"/>
        <v>8.636631886088558</v>
      </c>
    </row>
    <row r="48" spans="1:5" s="2" customFormat="1" ht="19.5" customHeight="1">
      <c r="A48" s="7" t="s">
        <v>61</v>
      </c>
      <c r="B48" s="11" t="s">
        <v>63</v>
      </c>
      <c r="C48" s="12">
        <v>3734</v>
      </c>
      <c r="D48" s="12">
        <v>1202.5</v>
      </c>
      <c r="E48" s="12">
        <f t="shared" si="2"/>
        <v>32.20407070166042</v>
      </c>
    </row>
    <row r="49" spans="1:5" s="2" customFormat="1" ht="18" customHeight="1">
      <c r="A49" s="7" t="s">
        <v>62</v>
      </c>
      <c r="B49" s="11" t="s">
        <v>64</v>
      </c>
      <c r="C49" s="12">
        <v>68411.2</v>
      </c>
      <c r="D49" s="12">
        <v>15255.9</v>
      </c>
      <c r="E49" s="12">
        <f t="shared" si="2"/>
        <v>22.300295857988168</v>
      </c>
    </row>
    <row r="50" spans="1:5" s="2" customFormat="1" ht="18" customHeight="1">
      <c r="A50" s="7" t="s">
        <v>87</v>
      </c>
      <c r="B50" s="11" t="s">
        <v>88</v>
      </c>
      <c r="C50" s="12">
        <v>253026.7</v>
      </c>
      <c r="D50" s="12">
        <v>11625.5</v>
      </c>
      <c r="E50" s="12">
        <f t="shared" si="2"/>
        <v>4.594574406574484</v>
      </c>
    </row>
    <row r="51" spans="1:5" s="3" customFormat="1" ht="16.5">
      <c r="A51" s="8" t="s">
        <v>110</v>
      </c>
      <c r="B51" s="9" t="s">
        <v>112</v>
      </c>
      <c r="C51" s="10">
        <f>C52</f>
        <v>15180</v>
      </c>
      <c r="D51" s="10">
        <f>D52</f>
        <v>7411.3</v>
      </c>
      <c r="E51" s="10">
        <f t="shared" si="2"/>
        <v>48.82279314888011</v>
      </c>
    </row>
    <row r="52" spans="1:5" s="2" customFormat="1" ht="18" customHeight="1">
      <c r="A52" s="7" t="s">
        <v>111</v>
      </c>
      <c r="B52" s="11" t="s">
        <v>113</v>
      </c>
      <c r="C52" s="12">
        <v>15180</v>
      </c>
      <c r="D52" s="12">
        <v>7411.3</v>
      </c>
      <c r="E52" s="12">
        <f t="shared" si="2"/>
        <v>48.82279314888011</v>
      </c>
    </row>
    <row r="53" spans="1:9" s="2" customFormat="1" ht="17.25" customHeight="1">
      <c r="A53" s="8" t="s">
        <v>57</v>
      </c>
      <c r="B53" s="9" t="s">
        <v>20</v>
      </c>
      <c r="C53" s="10">
        <f>C58+C57+C55+C54+C56</f>
        <v>1185547.6</v>
      </c>
      <c r="D53" s="10">
        <f>D58+D57+D55+D54+D56</f>
        <v>575165.4</v>
      </c>
      <c r="E53" s="10">
        <f aca="true" t="shared" si="3" ref="E53:E58">D53/C53*100</f>
        <v>48.514745422284186</v>
      </c>
      <c r="I53" s="14"/>
    </row>
    <row r="54" spans="1:5" s="2" customFormat="1" ht="16.5">
      <c r="A54" s="7" t="s">
        <v>24</v>
      </c>
      <c r="B54" s="11" t="s">
        <v>21</v>
      </c>
      <c r="C54" s="13">
        <v>400017.3</v>
      </c>
      <c r="D54" s="12">
        <v>184739.2</v>
      </c>
      <c r="E54" s="12">
        <f t="shared" si="3"/>
        <v>46.18280259378783</v>
      </c>
    </row>
    <row r="55" spans="1:5" s="2" customFormat="1" ht="16.5">
      <c r="A55" s="7" t="s">
        <v>25</v>
      </c>
      <c r="B55" s="11" t="s">
        <v>39</v>
      </c>
      <c r="C55" s="12">
        <v>601226</v>
      </c>
      <c r="D55" s="12">
        <v>304441.2</v>
      </c>
      <c r="E55" s="12">
        <f t="shared" si="3"/>
        <v>50.63673227704724</v>
      </c>
    </row>
    <row r="56" spans="1:5" s="2" customFormat="1" ht="16.5">
      <c r="A56" s="7" t="s">
        <v>102</v>
      </c>
      <c r="B56" s="11" t="s">
        <v>103</v>
      </c>
      <c r="C56" s="12">
        <v>107455.3</v>
      </c>
      <c r="D56" s="12">
        <v>57992.8</v>
      </c>
      <c r="E56" s="12">
        <f t="shared" si="3"/>
        <v>53.96923185733975</v>
      </c>
    </row>
    <row r="57" spans="1:5" s="2" customFormat="1" ht="16.5">
      <c r="A57" s="7" t="s">
        <v>104</v>
      </c>
      <c r="B57" s="11" t="s">
        <v>40</v>
      </c>
      <c r="C57" s="12">
        <v>36977</v>
      </c>
      <c r="D57" s="12">
        <v>13034.6</v>
      </c>
      <c r="E57" s="12">
        <f t="shared" si="3"/>
        <v>35.25056115963977</v>
      </c>
    </row>
    <row r="58" spans="1:5" s="2" customFormat="1" ht="16.5">
      <c r="A58" s="7" t="s">
        <v>41</v>
      </c>
      <c r="B58" s="11" t="s">
        <v>42</v>
      </c>
      <c r="C58" s="12">
        <v>39872</v>
      </c>
      <c r="D58" s="12">
        <v>14957.6</v>
      </c>
      <c r="E58" s="12">
        <f t="shared" si="3"/>
        <v>37.514044943820224</v>
      </c>
    </row>
    <row r="59" spans="1:5" s="2" customFormat="1" ht="16.5">
      <c r="A59" s="8" t="s">
        <v>73</v>
      </c>
      <c r="B59" s="9" t="s">
        <v>22</v>
      </c>
      <c r="C59" s="10">
        <f>C60</f>
        <v>95014.2</v>
      </c>
      <c r="D59" s="10">
        <f>D60</f>
        <v>56079.3</v>
      </c>
      <c r="E59" s="10">
        <f>E60</f>
        <v>59.02201986650417</v>
      </c>
    </row>
    <row r="60" spans="1:5" s="2" customFormat="1" ht="16.5">
      <c r="A60" s="7" t="s">
        <v>43</v>
      </c>
      <c r="B60" s="11" t="s">
        <v>23</v>
      </c>
      <c r="C60" s="12">
        <v>95014.2</v>
      </c>
      <c r="D60" s="12">
        <v>56079.3</v>
      </c>
      <c r="E60" s="12">
        <f aca="true" t="shared" si="4" ref="E60:E74">D60/C60*100</f>
        <v>59.02201986650417</v>
      </c>
    </row>
    <row r="61" spans="1:5" s="3" customFormat="1" ht="16.5">
      <c r="A61" s="8" t="s">
        <v>27</v>
      </c>
      <c r="B61" s="9" t="s">
        <v>44</v>
      </c>
      <c r="C61" s="15">
        <f>C62+C63+C64</f>
        <v>111733</v>
      </c>
      <c r="D61" s="15">
        <f>D62+D63+D64</f>
        <v>43894</v>
      </c>
      <c r="E61" s="10">
        <f t="shared" si="4"/>
        <v>39.28472340311278</v>
      </c>
    </row>
    <row r="62" spans="1:5" s="3" customFormat="1" ht="16.5">
      <c r="A62" s="7" t="s">
        <v>13</v>
      </c>
      <c r="B62" s="11" t="s">
        <v>12</v>
      </c>
      <c r="C62" s="12">
        <v>578</v>
      </c>
      <c r="D62" s="12">
        <v>272.9</v>
      </c>
      <c r="E62" s="12">
        <f t="shared" si="4"/>
        <v>47.21453287197232</v>
      </c>
    </row>
    <row r="63" spans="1:5" s="2" customFormat="1" ht="16.5">
      <c r="A63" s="7" t="s">
        <v>45</v>
      </c>
      <c r="B63" s="11" t="s">
        <v>46</v>
      </c>
      <c r="C63" s="12">
        <v>7625</v>
      </c>
      <c r="D63" s="12">
        <v>4211.2</v>
      </c>
      <c r="E63" s="12">
        <f t="shared" si="4"/>
        <v>55.22885245901639</v>
      </c>
    </row>
    <row r="64" spans="1:5" s="2" customFormat="1" ht="16.5" customHeight="1">
      <c r="A64" s="7" t="s">
        <v>95</v>
      </c>
      <c r="B64" s="11" t="s">
        <v>47</v>
      </c>
      <c r="C64" s="12">
        <v>103530</v>
      </c>
      <c r="D64" s="12">
        <v>39409.9</v>
      </c>
      <c r="E64" s="12">
        <f t="shared" si="4"/>
        <v>38.0661643967932</v>
      </c>
    </row>
    <row r="65" spans="1:5" s="3" customFormat="1" ht="19.5" customHeight="1">
      <c r="A65" s="8" t="s">
        <v>74</v>
      </c>
      <c r="B65" s="9" t="s">
        <v>48</v>
      </c>
      <c r="C65" s="10">
        <f>C66+C67</f>
        <v>55532.299999999996</v>
      </c>
      <c r="D65" s="10">
        <f>D66+D67</f>
        <v>21520.5</v>
      </c>
      <c r="E65" s="10">
        <f t="shared" si="4"/>
        <v>38.75312205689302</v>
      </c>
    </row>
    <row r="66" spans="1:5" s="2" customFormat="1" ht="17.25" customHeight="1">
      <c r="A66" s="7" t="s">
        <v>75</v>
      </c>
      <c r="B66" s="11" t="s">
        <v>76</v>
      </c>
      <c r="C66" s="12">
        <v>55187.2</v>
      </c>
      <c r="D66" s="12">
        <v>21520.5</v>
      </c>
      <c r="E66" s="12">
        <f t="shared" si="4"/>
        <v>38.9954554679346</v>
      </c>
    </row>
    <row r="67" spans="1:5" s="2" customFormat="1" ht="17.25" customHeight="1">
      <c r="A67" s="7" t="s">
        <v>117</v>
      </c>
      <c r="B67" s="11" t="s">
        <v>116</v>
      </c>
      <c r="C67" s="12">
        <v>345.1</v>
      </c>
      <c r="D67" s="12">
        <v>0</v>
      </c>
      <c r="E67" s="12">
        <f t="shared" si="4"/>
        <v>0</v>
      </c>
    </row>
    <row r="68" spans="1:5" s="3" customFormat="1" ht="19.5" customHeight="1">
      <c r="A68" s="8" t="s">
        <v>77</v>
      </c>
      <c r="B68" s="9" t="s">
        <v>78</v>
      </c>
      <c r="C68" s="10">
        <f>C69+C70</f>
        <v>4507</v>
      </c>
      <c r="D68" s="10">
        <f>D69+D70</f>
        <v>1710.1</v>
      </c>
      <c r="E68" s="10">
        <f t="shared" si="4"/>
        <v>37.943199467495006</v>
      </c>
    </row>
    <row r="69" spans="1:5" s="2" customFormat="1" ht="18.75" customHeight="1">
      <c r="A69" s="7" t="s">
        <v>30</v>
      </c>
      <c r="B69" s="11" t="s">
        <v>79</v>
      </c>
      <c r="C69" s="12">
        <v>3500</v>
      </c>
      <c r="D69" s="12">
        <v>1458.3</v>
      </c>
      <c r="E69" s="12">
        <f t="shared" si="4"/>
        <v>41.66571428571429</v>
      </c>
    </row>
    <row r="70" spans="1:5" s="2" customFormat="1" ht="17.25" customHeight="1">
      <c r="A70" s="7" t="s">
        <v>26</v>
      </c>
      <c r="B70" s="11" t="s">
        <v>80</v>
      </c>
      <c r="C70" s="12">
        <v>1007</v>
      </c>
      <c r="D70" s="12">
        <v>251.8</v>
      </c>
      <c r="E70" s="12">
        <f t="shared" si="4"/>
        <v>25.004965243296922</v>
      </c>
    </row>
    <row r="71" spans="1:5" s="2" customFormat="1" ht="49.5" customHeight="1">
      <c r="A71" s="8" t="s">
        <v>105</v>
      </c>
      <c r="B71" s="9" t="s">
        <v>82</v>
      </c>
      <c r="C71" s="10">
        <f>C72+C73</f>
        <v>69174</v>
      </c>
      <c r="D71" s="10">
        <f>D72+D73</f>
        <v>34784.6</v>
      </c>
      <c r="E71" s="10">
        <f t="shared" si="4"/>
        <v>50.285656460519846</v>
      </c>
    </row>
    <row r="72" spans="1:5" s="2" customFormat="1" ht="50.25" customHeight="1">
      <c r="A72" s="7" t="s">
        <v>81</v>
      </c>
      <c r="B72" s="11" t="s">
        <v>83</v>
      </c>
      <c r="C72" s="12">
        <v>66395</v>
      </c>
      <c r="D72" s="12">
        <v>33934.2</v>
      </c>
      <c r="E72" s="12">
        <f t="shared" si="4"/>
        <v>51.10957150387831</v>
      </c>
    </row>
    <row r="73" spans="1:5" s="2" customFormat="1" ht="20.25" customHeight="1">
      <c r="A73" s="7" t="s">
        <v>85</v>
      </c>
      <c r="B73" s="11" t="s">
        <v>84</v>
      </c>
      <c r="C73" s="12">
        <v>2779</v>
      </c>
      <c r="D73" s="12">
        <v>850.4</v>
      </c>
      <c r="E73" s="12">
        <f t="shared" si="4"/>
        <v>30.600935588341127</v>
      </c>
    </row>
    <row r="74" spans="1:5" s="3" customFormat="1" ht="16.5">
      <c r="A74" s="8" t="s">
        <v>29</v>
      </c>
      <c r="B74" s="9"/>
      <c r="C74" s="15">
        <f>C71+C61+C59+C53+C41+C39+C30+C47+C68+C65+C37+C51</f>
        <v>2178870.1</v>
      </c>
      <c r="D74" s="15">
        <f>D71+D61+D59+D53+D41+D39+D30+D47+D68+D65+D37+D51</f>
        <v>842672.3</v>
      </c>
      <c r="E74" s="10">
        <f t="shared" si="4"/>
        <v>38.67473788363978</v>
      </c>
    </row>
    <row r="75" spans="1:6" ht="16.5">
      <c r="A75" s="5"/>
      <c r="B75" s="16"/>
      <c r="C75" s="17"/>
      <c r="D75" s="17"/>
      <c r="E75" s="17"/>
      <c r="F75" s="18"/>
    </row>
    <row r="76" spans="1:5" s="35" customFormat="1" ht="16.5">
      <c r="A76" s="32" t="s">
        <v>124</v>
      </c>
      <c r="B76" s="33"/>
      <c r="C76" s="33"/>
      <c r="D76" s="33"/>
      <c r="E76" s="34"/>
    </row>
    <row r="77" spans="1:5" s="2" customFormat="1" ht="16.5">
      <c r="A77" s="5"/>
      <c r="B77" s="6"/>
      <c r="C77" s="6"/>
      <c r="D77" s="6"/>
      <c r="E77" s="19"/>
    </row>
    <row r="78" spans="1:5" s="2" customFormat="1" ht="16.5">
      <c r="A78" s="5"/>
      <c r="B78" s="6"/>
      <c r="C78" s="6"/>
      <c r="D78" s="6"/>
      <c r="E78" s="19"/>
    </row>
    <row r="79" spans="1:5" ht="16.5">
      <c r="A79" s="17"/>
      <c r="B79" s="20"/>
      <c r="C79" s="20"/>
      <c r="D79" s="20"/>
      <c r="E79" s="21"/>
    </row>
    <row r="80" spans="1:5" ht="16.5">
      <c r="A80" s="17"/>
      <c r="B80" s="20"/>
      <c r="C80" s="20"/>
      <c r="D80" s="20"/>
      <c r="E80" s="21"/>
    </row>
    <row r="81" spans="1:5" ht="16.5">
      <c r="A81" s="17"/>
      <c r="B81" s="20"/>
      <c r="C81" s="20"/>
      <c r="D81" s="20"/>
      <c r="E81" s="21"/>
    </row>
    <row r="82" spans="1:5" ht="16.5">
      <c r="A82" s="17"/>
      <c r="B82" s="20"/>
      <c r="C82" s="20"/>
      <c r="D82" s="20"/>
      <c r="E82" s="21"/>
    </row>
    <row r="83" spans="1:5" ht="16.5">
      <c r="A83" s="17"/>
      <c r="B83" s="20"/>
      <c r="C83" s="20"/>
      <c r="D83" s="20"/>
      <c r="E83" s="21"/>
    </row>
    <row r="84" spans="1:5" ht="16.5">
      <c r="A84" s="17"/>
      <c r="B84" s="20"/>
      <c r="C84" s="20"/>
      <c r="D84" s="20"/>
      <c r="E84" s="21"/>
    </row>
    <row r="85" spans="1:5" ht="16.5">
      <c r="A85" s="17"/>
      <c r="B85" s="20"/>
      <c r="C85" s="20"/>
      <c r="D85" s="20"/>
      <c r="E85" s="21"/>
    </row>
    <row r="86" spans="1:5" ht="16.5">
      <c r="A86" s="17"/>
      <c r="B86" s="20"/>
      <c r="C86" s="20"/>
      <c r="D86" s="20"/>
      <c r="E86" s="21"/>
    </row>
    <row r="87" spans="1:5" ht="16.5">
      <c r="A87" s="17"/>
      <c r="B87" s="20"/>
      <c r="C87" s="20"/>
      <c r="D87" s="20"/>
      <c r="E87" s="21"/>
    </row>
    <row r="88" spans="1:5" ht="16.5">
      <c r="A88" s="17"/>
      <c r="B88" s="20"/>
      <c r="C88" s="20"/>
      <c r="D88" s="20"/>
      <c r="E88" s="21"/>
    </row>
    <row r="89" spans="1:5" ht="16.5">
      <c r="A89" s="17"/>
      <c r="B89" s="20"/>
      <c r="C89" s="20"/>
      <c r="D89" s="20"/>
      <c r="E89" s="21"/>
    </row>
    <row r="90" spans="1:5" ht="16.5">
      <c r="A90" s="17"/>
      <c r="B90" s="20"/>
      <c r="C90" s="20"/>
      <c r="D90" s="20"/>
      <c r="E90" s="21"/>
    </row>
    <row r="91" spans="1:5" ht="16.5">
      <c r="A91" s="17"/>
      <c r="B91" s="20"/>
      <c r="C91" s="20"/>
      <c r="D91" s="20"/>
      <c r="E91" s="21"/>
    </row>
    <row r="92" spans="1:5" ht="16.5">
      <c r="A92" s="17"/>
      <c r="B92" s="20"/>
      <c r="C92" s="20"/>
      <c r="D92" s="20"/>
      <c r="E92" s="21"/>
    </row>
    <row r="93" spans="1:5" ht="16.5">
      <c r="A93" s="17"/>
      <c r="B93" s="20"/>
      <c r="C93" s="20"/>
      <c r="D93" s="20"/>
      <c r="E93" s="21"/>
    </row>
    <row r="94" spans="1:5" ht="16.5">
      <c r="A94" s="17"/>
      <c r="B94" s="20"/>
      <c r="C94" s="20"/>
      <c r="D94" s="20"/>
      <c r="E94" s="21"/>
    </row>
    <row r="95" spans="1:5" ht="16.5">
      <c r="A95" s="17"/>
      <c r="B95" s="20"/>
      <c r="C95" s="20"/>
      <c r="D95" s="20"/>
      <c r="E95" s="21"/>
    </row>
    <row r="96" spans="1:5" ht="16.5">
      <c r="A96" s="17"/>
      <c r="B96" s="20"/>
      <c r="C96" s="20"/>
      <c r="D96" s="20"/>
      <c r="E96" s="21"/>
    </row>
    <row r="97" spans="1:5" ht="16.5">
      <c r="A97" s="17"/>
      <c r="B97" s="20"/>
      <c r="C97" s="20"/>
      <c r="D97" s="20"/>
      <c r="E97" s="21"/>
    </row>
    <row r="98" spans="1:5" ht="16.5">
      <c r="A98" s="17"/>
      <c r="B98" s="20"/>
      <c r="C98" s="20"/>
      <c r="D98" s="20"/>
      <c r="E98" s="21"/>
    </row>
    <row r="99" spans="1:5" ht="16.5">
      <c r="A99" s="17"/>
      <c r="B99" s="20"/>
      <c r="C99" s="20"/>
      <c r="D99" s="20"/>
      <c r="E99" s="21"/>
    </row>
    <row r="100" spans="1:5" ht="16.5">
      <c r="A100" s="17"/>
      <c r="B100" s="20"/>
      <c r="C100" s="20"/>
      <c r="D100" s="20"/>
      <c r="E100" s="21"/>
    </row>
    <row r="101" spans="1:5" ht="16.5">
      <c r="A101" s="17"/>
      <c r="B101" s="20"/>
      <c r="C101" s="20"/>
      <c r="D101" s="20"/>
      <c r="E101" s="21"/>
    </row>
    <row r="102" spans="1:5" ht="16.5">
      <c r="A102" s="17"/>
      <c r="B102" s="20"/>
      <c r="C102" s="20"/>
      <c r="D102" s="20"/>
      <c r="E102" s="21"/>
    </row>
    <row r="103" spans="1:5" ht="16.5">
      <c r="A103" s="17"/>
      <c r="B103" s="20"/>
      <c r="C103" s="20"/>
      <c r="D103" s="20"/>
      <c r="E103" s="21"/>
    </row>
    <row r="104" spans="1:5" ht="16.5">
      <c r="A104" s="17"/>
      <c r="B104" s="20"/>
      <c r="C104" s="20"/>
      <c r="D104" s="20"/>
      <c r="E104" s="21"/>
    </row>
    <row r="105" spans="1:5" ht="16.5">
      <c r="A105" s="17"/>
      <c r="B105" s="20"/>
      <c r="C105" s="20"/>
      <c r="D105" s="20"/>
      <c r="E105" s="21"/>
    </row>
    <row r="106" spans="1:5" ht="16.5">
      <c r="A106" s="17"/>
      <c r="B106" s="20"/>
      <c r="C106" s="20"/>
      <c r="D106" s="20"/>
      <c r="E106" s="21"/>
    </row>
    <row r="107" spans="1:5" ht="16.5">
      <c r="A107" s="17"/>
      <c r="B107" s="20"/>
      <c r="C107" s="20"/>
      <c r="D107" s="20"/>
      <c r="E107" s="21"/>
    </row>
    <row r="108" spans="1:5" ht="16.5">
      <c r="A108" s="17"/>
      <c r="B108" s="20"/>
      <c r="C108" s="20"/>
      <c r="D108" s="20"/>
      <c r="E108" s="21"/>
    </row>
    <row r="109" spans="1:5" ht="16.5">
      <c r="A109" s="17"/>
      <c r="B109" s="20"/>
      <c r="C109" s="20"/>
      <c r="D109" s="20"/>
      <c r="E109" s="21"/>
    </row>
    <row r="110" spans="1:5" ht="16.5">
      <c r="A110" s="17"/>
      <c r="B110" s="20"/>
      <c r="C110" s="20"/>
      <c r="D110" s="20"/>
      <c r="E110" s="21"/>
    </row>
    <row r="111" spans="1:5" ht="16.5">
      <c r="A111" s="17"/>
      <c r="B111" s="20"/>
      <c r="C111" s="20"/>
      <c r="D111" s="20"/>
      <c r="E111" s="21"/>
    </row>
    <row r="112" spans="1:5" ht="16.5">
      <c r="A112" s="17"/>
      <c r="B112" s="17"/>
      <c r="C112" s="17"/>
      <c r="D112" s="17"/>
      <c r="E112" s="21"/>
    </row>
    <row r="113" spans="1:5" ht="16.5">
      <c r="A113" s="17"/>
      <c r="B113" s="17"/>
      <c r="C113" s="17"/>
      <c r="D113" s="17"/>
      <c r="E113" s="21"/>
    </row>
    <row r="114" spans="1:5" ht="16.5">
      <c r="A114" s="17"/>
      <c r="B114" s="17"/>
      <c r="C114" s="17"/>
      <c r="D114" s="17"/>
      <c r="E114" s="21"/>
    </row>
    <row r="115" ht="16.5">
      <c r="E115" s="22"/>
    </row>
    <row r="116" ht="16.5">
      <c r="E116" s="22"/>
    </row>
    <row r="117" ht="16.5">
      <c r="E117" s="22"/>
    </row>
    <row r="118" ht="16.5">
      <c r="E118" s="22"/>
    </row>
    <row r="119" ht="16.5">
      <c r="E119" s="22"/>
    </row>
    <row r="120" ht="16.5">
      <c r="E120" s="22"/>
    </row>
    <row r="121" ht="16.5">
      <c r="E121" s="22"/>
    </row>
    <row r="122" ht="16.5">
      <c r="E122" s="22"/>
    </row>
    <row r="123" ht="16.5">
      <c r="E123" s="22"/>
    </row>
    <row r="124" ht="16.5">
      <c r="E124" s="22"/>
    </row>
    <row r="125" ht="16.5">
      <c r="E125" s="22"/>
    </row>
    <row r="126" ht="16.5">
      <c r="E126" s="22"/>
    </row>
    <row r="127" ht="16.5">
      <c r="E127" s="22"/>
    </row>
    <row r="128" ht="16.5">
      <c r="E128" s="22"/>
    </row>
    <row r="129" ht="16.5">
      <c r="E129" s="22"/>
    </row>
    <row r="130" ht="16.5">
      <c r="E130" s="22"/>
    </row>
    <row r="131" ht="16.5">
      <c r="E131" s="22"/>
    </row>
    <row r="132" ht="16.5">
      <c r="E132" s="22"/>
    </row>
    <row r="133" ht="16.5">
      <c r="E133" s="22"/>
    </row>
    <row r="134" ht="16.5">
      <c r="E134" s="22"/>
    </row>
    <row r="135" ht="16.5">
      <c r="E135" s="22"/>
    </row>
    <row r="136" ht="16.5">
      <c r="E136" s="22"/>
    </row>
    <row r="137" ht="16.5">
      <c r="E137" s="22"/>
    </row>
    <row r="138" ht="16.5">
      <c r="E138" s="22"/>
    </row>
    <row r="139" ht="16.5">
      <c r="E139" s="22"/>
    </row>
    <row r="140" ht="16.5">
      <c r="E140" s="22"/>
    </row>
    <row r="141" ht="16.5">
      <c r="E141" s="22"/>
    </row>
    <row r="142" ht="16.5">
      <c r="E142" s="22"/>
    </row>
    <row r="143" ht="16.5">
      <c r="E143" s="22"/>
    </row>
    <row r="144" ht="16.5">
      <c r="E144" s="22"/>
    </row>
    <row r="145" ht="16.5">
      <c r="E145" s="22"/>
    </row>
    <row r="146" ht="16.5">
      <c r="E146" s="22"/>
    </row>
    <row r="147" ht="16.5">
      <c r="E147" s="22"/>
    </row>
    <row r="148" ht="16.5">
      <c r="E148" s="22"/>
    </row>
    <row r="149" ht="16.5">
      <c r="E149" s="22"/>
    </row>
    <row r="150" ht="16.5">
      <c r="E150" s="22"/>
    </row>
    <row r="151" ht="16.5">
      <c r="E151" s="22"/>
    </row>
    <row r="152" ht="16.5">
      <c r="E152" s="22"/>
    </row>
    <row r="153" ht="16.5">
      <c r="E153" s="22"/>
    </row>
    <row r="154" ht="16.5">
      <c r="E154" s="22"/>
    </row>
    <row r="155" ht="16.5">
      <c r="E155" s="22"/>
    </row>
    <row r="156" ht="16.5">
      <c r="E156" s="22"/>
    </row>
    <row r="157" ht="16.5">
      <c r="E157" s="22"/>
    </row>
    <row r="158" ht="16.5">
      <c r="E158" s="22"/>
    </row>
    <row r="159" ht="16.5">
      <c r="E159" s="22"/>
    </row>
    <row r="160" ht="16.5">
      <c r="E160" s="22"/>
    </row>
    <row r="161" ht="16.5">
      <c r="E161" s="22"/>
    </row>
    <row r="162" ht="16.5">
      <c r="E162" s="22"/>
    </row>
    <row r="163" ht="16.5">
      <c r="E163" s="22"/>
    </row>
    <row r="164" ht="16.5">
      <c r="E164" s="22"/>
    </row>
    <row r="165" ht="16.5">
      <c r="E165" s="22"/>
    </row>
    <row r="166" ht="16.5">
      <c r="E166" s="22"/>
    </row>
    <row r="167" ht="16.5">
      <c r="E167" s="22"/>
    </row>
    <row r="168" ht="16.5">
      <c r="E168" s="22"/>
    </row>
    <row r="169" ht="16.5">
      <c r="E169" s="22"/>
    </row>
    <row r="170" ht="16.5">
      <c r="E170" s="22"/>
    </row>
    <row r="171" ht="16.5">
      <c r="E171" s="22"/>
    </row>
    <row r="172" ht="16.5">
      <c r="E172" s="22"/>
    </row>
    <row r="173" ht="16.5">
      <c r="E173" s="22"/>
    </row>
    <row r="174" ht="16.5">
      <c r="E174" s="22"/>
    </row>
    <row r="175" ht="16.5">
      <c r="E175" s="22"/>
    </row>
    <row r="176" ht="16.5">
      <c r="E176" s="22"/>
    </row>
    <row r="177" ht="16.5">
      <c r="E177" s="22"/>
    </row>
    <row r="178" ht="16.5">
      <c r="E178" s="22"/>
    </row>
    <row r="179" ht="16.5">
      <c r="E179" s="22"/>
    </row>
    <row r="180" ht="16.5">
      <c r="E180" s="22"/>
    </row>
    <row r="181" ht="16.5">
      <c r="E181" s="22"/>
    </row>
    <row r="182" ht="16.5">
      <c r="E182" s="22"/>
    </row>
    <row r="183" ht="16.5">
      <c r="E183" s="22"/>
    </row>
    <row r="184" ht="16.5">
      <c r="E184" s="22"/>
    </row>
    <row r="185" ht="16.5">
      <c r="E185" s="22"/>
    </row>
    <row r="186" ht="16.5">
      <c r="E186" s="22"/>
    </row>
    <row r="187" ht="16.5">
      <c r="E187" s="22"/>
    </row>
    <row r="188" ht="16.5">
      <c r="E188" s="22"/>
    </row>
    <row r="189" ht="16.5">
      <c r="E189" s="22"/>
    </row>
    <row r="190" ht="16.5">
      <c r="E190" s="22"/>
    </row>
    <row r="191" ht="16.5">
      <c r="E191" s="22"/>
    </row>
    <row r="192" ht="16.5">
      <c r="E192" s="22"/>
    </row>
    <row r="193" ht="16.5">
      <c r="E193" s="22"/>
    </row>
    <row r="194" ht="16.5">
      <c r="E194" s="22"/>
    </row>
    <row r="195" ht="16.5">
      <c r="E195" s="22"/>
    </row>
    <row r="196" ht="16.5">
      <c r="E196" s="22"/>
    </row>
    <row r="197" ht="16.5">
      <c r="E197" s="22"/>
    </row>
    <row r="198" ht="16.5">
      <c r="E198" s="22"/>
    </row>
    <row r="199" ht="16.5">
      <c r="E199" s="22"/>
    </row>
    <row r="200" ht="16.5">
      <c r="E200" s="22"/>
    </row>
    <row r="201" ht="16.5">
      <c r="E201" s="22"/>
    </row>
    <row r="202" ht="16.5">
      <c r="E202" s="22"/>
    </row>
    <row r="203" ht="16.5">
      <c r="E203" s="22"/>
    </row>
    <row r="204" ht="16.5">
      <c r="E204" s="22"/>
    </row>
    <row r="205" ht="16.5">
      <c r="E205" s="22"/>
    </row>
    <row r="206" ht="16.5">
      <c r="E206" s="22"/>
    </row>
    <row r="207" ht="16.5">
      <c r="E207" s="22"/>
    </row>
    <row r="208" ht="16.5">
      <c r="E208" s="22"/>
    </row>
    <row r="209" ht="16.5">
      <c r="E209" s="22"/>
    </row>
    <row r="210" ht="16.5">
      <c r="E210" s="22"/>
    </row>
    <row r="211" ht="16.5">
      <c r="E211" s="22"/>
    </row>
    <row r="212" ht="16.5">
      <c r="E212" s="22"/>
    </row>
    <row r="213" ht="16.5">
      <c r="E213" s="22"/>
    </row>
    <row r="214" ht="16.5">
      <c r="E214" s="22"/>
    </row>
    <row r="215" ht="16.5">
      <c r="E215" s="22"/>
    </row>
    <row r="216" ht="16.5">
      <c r="E216" s="22"/>
    </row>
    <row r="217" ht="16.5">
      <c r="E217" s="22"/>
    </row>
    <row r="218" ht="16.5">
      <c r="E218" s="22"/>
    </row>
    <row r="219" ht="16.5">
      <c r="E219" s="22"/>
    </row>
    <row r="220" ht="16.5">
      <c r="E220" s="22"/>
    </row>
    <row r="221" ht="16.5">
      <c r="E221" s="22"/>
    </row>
    <row r="222" ht="16.5">
      <c r="E222" s="22"/>
    </row>
    <row r="223" ht="16.5">
      <c r="E223" s="22"/>
    </row>
    <row r="224" ht="16.5">
      <c r="E224" s="22"/>
    </row>
    <row r="225" ht="16.5">
      <c r="E225" s="22"/>
    </row>
    <row r="226" ht="16.5">
      <c r="E226" s="22"/>
    </row>
    <row r="227" ht="16.5">
      <c r="E227" s="22"/>
    </row>
    <row r="228" ht="16.5">
      <c r="E228" s="22"/>
    </row>
    <row r="229" ht="16.5">
      <c r="E229" s="22"/>
    </row>
    <row r="230" ht="16.5">
      <c r="E230" s="22"/>
    </row>
    <row r="231" ht="16.5">
      <c r="E231" s="22"/>
    </row>
    <row r="232" ht="16.5">
      <c r="E232" s="22"/>
    </row>
    <row r="233" ht="16.5">
      <c r="E233" s="22"/>
    </row>
    <row r="234" ht="16.5">
      <c r="E234" s="22"/>
    </row>
    <row r="235" ht="16.5">
      <c r="E235" s="22"/>
    </row>
    <row r="236" ht="16.5">
      <c r="E236" s="22"/>
    </row>
    <row r="237" ht="16.5">
      <c r="E237" s="22"/>
    </row>
    <row r="238" ht="16.5">
      <c r="E238" s="22"/>
    </row>
    <row r="239" ht="16.5">
      <c r="E239" s="22"/>
    </row>
    <row r="240" ht="16.5">
      <c r="E240" s="22"/>
    </row>
    <row r="241" ht="16.5">
      <c r="E241" s="22"/>
    </row>
    <row r="242" ht="16.5">
      <c r="E242" s="22"/>
    </row>
    <row r="243" ht="16.5">
      <c r="E243" s="22"/>
    </row>
    <row r="244" ht="16.5">
      <c r="E244" s="22"/>
    </row>
    <row r="245" ht="16.5">
      <c r="E245" s="22"/>
    </row>
    <row r="246" ht="16.5">
      <c r="E246" s="22"/>
    </row>
    <row r="247" ht="16.5">
      <c r="E247" s="22"/>
    </row>
    <row r="248" ht="16.5">
      <c r="E248" s="22"/>
    </row>
    <row r="249" ht="16.5">
      <c r="E249" s="22"/>
    </row>
    <row r="250" ht="16.5">
      <c r="E250" s="22"/>
    </row>
    <row r="251" ht="16.5">
      <c r="E251" s="22"/>
    </row>
    <row r="252" ht="16.5">
      <c r="E252" s="22"/>
    </row>
    <row r="253" ht="16.5">
      <c r="E253" s="22"/>
    </row>
    <row r="254" ht="16.5">
      <c r="E254" s="22"/>
    </row>
    <row r="255" ht="16.5">
      <c r="E255" s="22"/>
    </row>
    <row r="256" ht="16.5">
      <c r="E256" s="22"/>
    </row>
    <row r="257" ht="16.5">
      <c r="E257" s="22"/>
    </row>
    <row r="258" ht="16.5">
      <c r="E258" s="22"/>
    </row>
    <row r="259" ht="16.5">
      <c r="E259" s="22"/>
    </row>
    <row r="260" ht="16.5">
      <c r="E260" s="22"/>
    </row>
    <row r="261" ht="16.5">
      <c r="E261" s="22"/>
    </row>
    <row r="262" ht="16.5">
      <c r="E262" s="22"/>
    </row>
    <row r="263" ht="16.5">
      <c r="E263" s="22"/>
    </row>
    <row r="264" ht="16.5">
      <c r="E264" s="22"/>
    </row>
    <row r="265" ht="16.5">
      <c r="E265" s="22"/>
    </row>
    <row r="266" ht="16.5">
      <c r="E266" s="22"/>
    </row>
    <row r="267" ht="16.5">
      <c r="E267" s="22"/>
    </row>
    <row r="268" ht="16.5">
      <c r="E268" s="22"/>
    </row>
    <row r="269" ht="16.5">
      <c r="E269" s="22"/>
    </row>
    <row r="270" ht="16.5">
      <c r="E270" s="22"/>
    </row>
    <row r="271" ht="16.5">
      <c r="E271" s="22"/>
    </row>
    <row r="272" ht="16.5">
      <c r="E272" s="22"/>
    </row>
    <row r="273" ht="16.5">
      <c r="E273" s="22"/>
    </row>
    <row r="274" ht="16.5">
      <c r="E274" s="22"/>
    </row>
    <row r="275" ht="16.5">
      <c r="E275" s="22"/>
    </row>
    <row r="276" ht="16.5">
      <c r="E276" s="22"/>
    </row>
    <row r="277" ht="16.5">
      <c r="E277" s="22"/>
    </row>
    <row r="278" ht="16.5">
      <c r="E278" s="22"/>
    </row>
    <row r="279" ht="16.5">
      <c r="E279" s="22"/>
    </row>
    <row r="280" ht="16.5">
      <c r="E280" s="22"/>
    </row>
    <row r="281" ht="16.5">
      <c r="E281" s="22"/>
    </row>
    <row r="282" ht="16.5">
      <c r="E282" s="22"/>
    </row>
    <row r="283" ht="16.5">
      <c r="E283" s="22"/>
    </row>
    <row r="284" ht="16.5">
      <c r="E284" s="22"/>
    </row>
    <row r="285" ht="16.5">
      <c r="E285" s="22"/>
    </row>
    <row r="286" ht="16.5">
      <c r="E286" s="22"/>
    </row>
    <row r="287" ht="16.5">
      <c r="E287" s="22"/>
    </row>
    <row r="288" ht="16.5">
      <c r="E288" s="22"/>
    </row>
    <row r="289" ht="16.5">
      <c r="E289" s="22"/>
    </row>
    <row r="290" ht="16.5">
      <c r="E290" s="22"/>
    </row>
    <row r="291" ht="16.5">
      <c r="E291" s="22"/>
    </row>
    <row r="292" ht="16.5">
      <c r="E292" s="22"/>
    </row>
    <row r="293" ht="16.5">
      <c r="E293" s="22"/>
    </row>
    <row r="294" ht="16.5">
      <c r="E294" s="22"/>
    </row>
    <row r="295" ht="16.5">
      <c r="E295" s="22"/>
    </row>
    <row r="296" ht="16.5">
      <c r="E296" s="22"/>
    </row>
    <row r="297" ht="16.5">
      <c r="E297" s="22"/>
    </row>
    <row r="298" ht="16.5">
      <c r="E298" s="22"/>
    </row>
    <row r="299" ht="16.5">
      <c r="E299" s="22"/>
    </row>
    <row r="300" ht="16.5">
      <c r="E300" s="22"/>
    </row>
    <row r="301" ht="16.5">
      <c r="E301" s="22"/>
    </row>
    <row r="302" ht="16.5">
      <c r="E302" s="22"/>
    </row>
    <row r="303" ht="16.5">
      <c r="E303" s="22"/>
    </row>
    <row r="304" ht="16.5">
      <c r="E304" s="22"/>
    </row>
    <row r="305" ht="16.5">
      <c r="E305" s="22"/>
    </row>
    <row r="306" ht="16.5">
      <c r="E306" s="22"/>
    </row>
    <row r="307" ht="16.5">
      <c r="E307" s="22"/>
    </row>
    <row r="308" ht="16.5">
      <c r="E308" s="22"/>
    </row>
    <row r="309" ht="16.5">
      <c r="E309" s="22"/>
    </row>
    <row r="310" ht="16.5">
      <c r="E310" s="22"/>
    </row>
    <row r="311" ht="16.5">
      <c r="E311" s="22"/>
    </row>
    <row r="312" ht="16.5">
      <c r="E312" s="22"/>
    </row>
    <row r="313" ht="16.5">
      <c r="E313" s="22"/>
    </row>
    <row r="314" ht="16.5">
      <c r="E314" s="22"/>
    </row>
    <row r="315" ht="16.5">
      <c r="E315" s="22"/>
    </row>
    <row r="316" ht="16.5">
      <c r="E316" s="22"/>
    </row>
    <row r="317" ht="16.5">
      <c r="E317" s="22"/>
    </row>
    <row r="318" ht="16.5">
      <c r="E318" s="22"/>
    </row>
    <row r="319" ht="16.5">
      <c r="E319" s="22"/>
    </row>
    <row r="320" ht="16.5">
      <c r="E320" s="22"/>
    </row>
    <row r="321" ht="16.5">
      <c r="E321" s="22"/>
    </row>
    <row r="322" ht="16.5">
      <c r="E322" s="22"/>
    </row>
    <row r="323" ht="16.5">
      <c r="E323" s="22"/>
    </row>
    <row r="324" ht="16.5">
      <c r="E324" s="22"/>
    </row>
    <row r="325" ht="16.5">
      <c r="E325" s="22"/>
    </row>
    <row r="326" ht="16.5">
      <c r="E326" s="22"/>
    </row>
    <row r="327" ht="16.5">
      <c r="E327" s="22"/>
    </row>
    <row r="328" ht="16.5">
      <c r="E328" s="22"/>
    </row>
    <row r="329" ht="16.5">
      <c r="E329" s="22"/>
    </row>
    <row r="330" ht="16.5">
      <c r="E330" s="22"/>
    </row>
    <row r="331" ht="16.5">
      <c r="E331" s="22"/>
    </row>
    <row r="332" ht="16.5">
      <c r="E332" s="22"/>
    </row>
    <row r="333" ht="16.5">
      <c r="E333" s="22"/>
    </row>
    <row r="334" ht="16.5">
      <c r="E334" s="22"/>
    </row>
    <row r="335" ht="16.5">
      <c r="E335" s="22"/>
    </row>
    <row r="336" ht="16.5">
      <c r="E336" s="22"/>
    </row>
    <row r="337" ht="16.5">
      <c r="E337" s="22"/>
    </row>
    <row r="338" ht="16.5">
      <c r="E338" s="22"/>
    </row>
    <row r="339" ht="16.5">
      <c r="E339" s="22"/>
    </row>
    <row r="340" ht="16.5">
      <c r="E340" s="22"/>
    </row>
    <row r="341" ht="16.5">
      <c r="E341" s="22"/>
    </row>
    <row r="342" ht="16.5">
      <c r="E342" s="22"/>
    </row>
  </sheetData>
  <sheetProtection/>
  <mergeCells count="27"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24:B24"/>
    <mergeCell ref="A7:B7"/>
    <mergeCell ref="A8:B8"/>
    <mergeCell ref="A9:B9"/>
    <mergeCell ref="A10:B10"/>
    <mergeCell ref="A11:B11"/>
    <mergeCell ref="A12:B12"/>
    <mergeCell ref="A1:E1"/>
    <mergeCell ref="A2:E2"/>
    <mergeCell ref="D3:E3"/>
    <mergeCell ref="A4:B4"/>
    <mergeCell ref="A5:B5"/>
    <mergeCell ref="A6:B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2020-07-07T07:49:01Z</cp:lastPrinted>
  <dcterms:created xsi:type="dcterms:W3CDTF">2003-10-27T11:59:24Z</dcterms:created>
  <dcterms:modified xsi:type="dcterms:W3CDTF">2020-07-07T07:49:09Z</dcterms:modified>
  <cp:category/>
  <cp:version/>
  <cp:contentType/>
  <cp:contentStatus/>
</cp:coreProperties>
</file>