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53B42A82-219A-4F80-88CF-73D49AA04A0A}" xr6:coauthVersionLast="45" xr6:coauthVersionMax="45" xr10:uidLastSave="{00000000-0000-0000-0000-000000000000}"/>
  <bookViews>
    <workbookView xWindow="1635" yWindow="15" windowWidth="14655" windowHeight="1323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7" i="1" l="1"/>
  <c r="D5" i="1"/>
  <c r="D6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B21" i="1" l="1"/>
  <c r="E21" i="1"/>
  <c r="C21" i="1"/>
  <c r="F20" i="1"/>
  <c r="F19" i="1"/>
  <c r="F6" i="1" l="1"/>
  <c r="F7" i="1"/>
  <c r="F8" i="1"/>
  <c r="F9" i="1"/>
  <c r="F10" i="1"/>
  <c r="F11" i="1"/>
  <c r="F13" i="1"/>
  <c r="F14" i="1"/>
  <c r="F15" i="1"/>
  <c r="F16" i="1"/>
  <c r="F17" i="1"/>
  <c r="F18" i="1"/>
  <c r="F12" i="1" l="1"/>
  <c r="D21" i="1"/>
  <c r="F21" i="1" s="1"/>
  <c r="F5" i="1" l="1"/>
</calcChain>
</file>

<file path=xl/sharedStrings.xml><?xml version="1.0" encoding="utf-8"?>
<sst xmlns="http://schemas.openxmlformats.org/spreadsheetml/2006/main" count="25" uniqueCount="25">
  <si>
    <t>Ед.Изм.: тыс.руб.</t>
  </si>
  <si>
    <t>% испол-я текущего плана</t>
  </si>
  <si>
    <t>Уточненный план</t>
  </si>
  <si>
    <t>Муниципальная программа "Развитие системы образования муниципального района Мелеузовский район Республики Башкортостан"</t>
  </si>
  <si>
    <t>Муниципальная программа "Управление муниципальными финансами и муниципальным долгом муниципального района Мелеузовский район Республики Башкортостан"</t>
  </si>
  <si>
    <t>Муниципальная программа "Развитие молодежной политики, физкультуры и спорта в муниципальном районе Мелеузовский район Республики Башкортостан"</t>
  </si>
  <si>
    <t>Муниципальная программа "Развитие и поддержка малого и среднего предпринимательства в муниципальном районе Мелеузовский район Республики Башкортостан"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</si>
  <si>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муниципальном районе Мелеузовский район Республики Башкортостан"</t>
  </si>
  <si>
    <t>Муниципальная программа "Развитие культуры в муниципальном районе Мелеузовский район Республики Башкортостан"</t>
  </si>
  <si>
    <t>Муниципальная программа "Развитие муниципальной службы в муниципальном районе Мелеузовский район Республики Башкортостан"</t>
  </si>
  <si>
    <t>Муниципальная программа  "Развитие системы жилищно-коммунального хозяйства, строительного комплекса и управления муниципальной собственностью муниципального района Мелеузовский район Республики Башкортостан"</t>
  </si>
  <si>
    <t>Муниципальная программа "Дорожное хозяйство и транспортное обслуживание муниципального района Мелеузовский район Республики Башкортостан"</t>
  </si>
  <si>
    <t>Муниципальная программа "Снижение рисков и смягчение последствий чрезвычайных ситуаций природного и техногенного характера в муниципальном районе Мелеузовский район Республики Башкортостан"</t>
  </si>
  <si>
    <t>Муниципальная программа "Обеспечение общественной безопасности в муниципальном районе Мелеузовский район Республики Башкортостан"</t>
  </si>
  <si>
    <t xml:space="preserve">Всего </t>
  </si>
  <si>
    <t>Наименование муниципальной программы</t>
  </si>
  <si>
    <t>Утвержденный план</t>
  </si>
  <si>
    <t>Муниципальная программа "Поддержка социально-ориентированных некоммерческих организаций в муниципальном районе Мелеузовский район Республики Башкортостан"</t>
  </si>
  <si>
    <t>Муниципальная программа "Реализация государственной национальной политики в муниципальном районе Мелеузовский район Республики Башкортостан"</t>
  </si>
  <si>
    <t>Муниципальная программа "Комплексное развитие сельских территорий муниципального района Мелеузовский район Республики Башкортостан на 2020-2025 годы"</t>
  </si>
  <si>
    <t>Муниципальная программа "Использование и охрана земель на территории муниципального района Мелеузовский район Республики Башкортостан"</t>
  </si>
  <si>
    <t>Текущий план на 3 квартал 2024 года</t>
  </si>
  <si>
    <t>Отчет за 3 квартал 2024 года</t>
  </si>
  <si>
    <t>Сведения об исполнении бюджета муниципального района Мелеузовский район Республики Башкортостан за 3 квартал 2025г. по расходам, в разрезе муниципальных программ в сравнении с запланированными значениями на соответствующий период</t>
  </si>
  <si>
    <t>Муниципальная программа "Укрепление общественного здоровья населения муниципального района Мелеузовский район Республики Башкортостан"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</si>
</sst>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0" fontId="0" fillId="0" borderId="0" xfId="0" applyFont="1"/>
    <xf numFmtId="0" fontId="5" fillId="0" borderId="1" xfId="0" applyFont="1" applyBorder="1"/>
    <xf numFmtId="164" fontId="1" fillId="0" borderId="1" xfId="0" applyNumberFormat="1" applyFont="1" applyBorder="1"/>
    <xf numFmtId="0" fontId="0" fillId="0" borderId="0" xfId="0" applyFill="1"/>
    <xf numFmtId="0" fontId="0" fillId="0" borderId="0" xfId="0" applyFill="1" applyAlignment="1">
      <alignment horizontal="right" vertical="top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/>
    <xf numFmtId="164" fontId="7" fillId="0" borderId="1" xfId="0" applyNumberFormat="1" applyFont="1" applyFill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164" fontId="6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бычная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78" zoomScaleNormal="78" workbookViewId="0">
      <selection activeCell="C6" sqref="C6"/>
    </sheetView>
  </sheetViews>
  <sheetFormatPr defaultRowHeight="15" x14ac:dyDescent="0.25"/>
  <cols>
    <col min="1" max="1" width="58" customWidth="1"/>
    <col min="2" max="2" width="15.42578125" style="9" customWidth="1"/>
    <col min="3" max="3" width="16.7109375" style="9" customWidth="1"/>
    <col min="4" max="4" width="15" style="9" customWidth="1"/>
    <col min="5" max="5" width="14.28515625" style="9" customWidth="1"/>
    <col min="6" max="6" width="13.5703125" customWidth="1"/>
  </cols>
  <sheetData>
    <row r="1" spans="1:6" ht="57" customHeight="1" x14ac:dyDescent="0.25">
      <c r="A1" s="18" t="s">
        <v>23</v>
      </c>
      <c r="B1" s="18"/>
      <c r="C1" s="18"/>
      <c r="D1" s="18"/>
      <c r="E1" s="18"/>
      <c r="F1" s="18"/>
    </row>
    <row r="2" spans="1:6" x14ac:dyDescent="0.25">
      <c r="C2" s="10"/>
      <c r="D2" s="10"/>
      <c r="E2" s="10"/>
      <c r="F2" s="1"/>
    </row>
    <row r="3" spans="1:6" x14ac:dyDescent="0.25">
      <c r="C3" s="10"/>
      <c r="D3" s="10"/>
      <c r="E3" s="19" t="s">
        <v>0</v>
      </c>
      <c r="F3" s="20"/>
    </row>
    <row r="4" spans="1:6" ht="46.5" customHeight="1" x14ac:dyDescent="0.25">
      <c r="A4" s="3" t="s">
        <v>15</v>
      </c>
      <c r="B4" s="11" t="s">
        <v>16</v>
      </c>
      <c r="C4" s="11" t="s">
        <v>2</v>
      </c>
      <c r="D4" s="11" t="s">
        <v>21</v>
      </c>
      <c r="E4" s="11" t="s">
        <v>22</v>
      </c>
      <c r="F4" s="2" t="s">
        <v>1</v>
      </c>
    </row>
    <row r="5" spans="1:6" s="5" customFormat="1" ht="45" x14ac:dyDescent="0.25">
      <c r="A5" s="4" t="s">
        <v>3</v>
      </c>
      <c r="B5" s="17">
        <v>1813741.15906</v>
      </c>
      <c r="C5" s="12">
        <f>1825794.44778-473.2433</f>
        <v>1825321.2044800001</v>
      </c>
      <c r="D5" s="13">
        <f>C5/4*3</f>
        <v>1368990.9033600001</v>
      </c>
      <c r="E5" s="13">
        <v>1294416.6276400001</v>
      </c>
      <c r="F5" s="8">
        <f>E5/D5*100</f>
        <v>94.552609842989625</v>
      </c>
    </row>
    <row r="6" spans="1:6" ht="47.25" customHeight="1" x14ac:dyDescent="0.25">
      <c r="A6" s="4" t="s">
        <v>4</v>
      </c>
      <c r="B6" s="17">
        <v>241460</v>
      </c>
      <c r="C6" s="12">
        <v>241800.31049999999</v>
      </c>
      <c r="D6" s="13">
        <f t="shared" ref="D6:D20" si="0">C6/4*3</f>
        <v>181350.23287499999</v>
      </c>
      <c r="E6" s="13">
        <v>171627.02639000001</v>
      </c>
      <c r="F6" s="8">
        <f t="shared" ref="F6:F21" si="1">E6/D6*100</f>
        <v>94.63843727639329</v>
      </c>
    </row>
    <row r="7" spans="1:6" ht="45.75" customHeight="1" x14ac:dyDescent="0.25">
      <c r="A7" s="4" t="s">
        <v>5</v>
      </c>
      <c r="B7" s="17">
        <v>92173.7</v>
      </c>
      <c r="C7" s="12">
        <v>128352.72874999999</v>
      </c>
      <c r="D7" s="13">
        <f>C7/4*3</f>
        <v>96264.546562499992</v>
      </c>
      <c r="E7" s="13">
        <v>90487.874460000006</v>
      </c>
      <c r="F7" s="8">
        <f t="shared" si="1"/>
        <v>93.999169674840289</v>
      </c>
    </row>
    <row r="8" spans="1:6" ht="60" x14ac:dyDescent="0.25">
      <c r="A8" s="4" t="s">
        <v>17</v>
      </c>
      <c r="B8" s="17">
        <v>1900</v>
      </c>
      <c r="C8" s="12">
        <v>1900</v>
      </c>
      <c r="D8" s="13">
        <f t="shared" si="0"/>
        <v>1425</v>
      </c>
      <c r="E8" s="13">
        <v>1421.325</v>
      </c>
      <c r="F8" s="8">
        <f t="shared" si="1"/>
        <v>99.742105263157896</v>
      </c>
    </row>
    <row r="9" spans="1:6" ht="53.25" customHeight="1" x14ac:dyDescent="0.25">
      <c r="A9" s="4" t="s">
        <v>6</v>
      </c>
      <c r="B9" s="17">
        <v>3000</v>
      </c>
      <c r="C9" s="12"/>
      <c r="D9" s="13">
        <f t="shared" si="0"/>
        <v>0</v>
      </c>
      <c r="E9" s="13"/>
      <c r="F9" s="8" t="e">
        <f t="shared" si="1"/>
        <v>#DIV/0!</v>
      </c>
    </row>
    <row r="10" spans="1:6" ht="67.5" customHeight="1" x14ac:dyDescent="0.25">
      <c r="A10" s="4" t="s">
        <v>7</v>
      </c>
      <c r="B10" s="17">
        <v>7162</v>
      </c>
      <c r="C10" s="12">
        <v>3512.6266599999999</v>
      </c>
      <c r="D10" s="13">
        <f t="shared" si="0"/>
        <v>2634.4699949999999</v>
      </c>
      <c r="E10" s="13">
        <v>2419.9226600000002</v>
      </c>
      <c r="F10" s="8">
        <f t="shared" si="1"/>
        <v>91.856148090234754</v>
      </c>
    </row>
    <row r="11" spans="1:6" s="5" customFormat="1" ht="45" x14ac:dyDescent="0.25">
      <c r="A11" s="4" t="s">
        <v>8</v>
      </c>
      <c r="B11" s="17">
        <v>206097.67793999999</v>
      </c>
      <c r="C11" s="12">
        <v>200460.46715000001</v>
      </c>
      <c r="D11" s="13">
        <f t="shared" si="0"/>
        <v>150345.3503625</v>
      </c>
      <c r="E11" s="13">
        <v>147826.49614</v>
      </c>
      <c r="F11" s="8">
        <f t="shared" si="1"/>
        <v>98.324621136319308</v>
      </c>
    </row>
    <row r="12" spans="1:6" ht="51" customHeight="1" x14ac:dyDescent="0.25">
      <c r="A12" s="4" t="s">
        <v>9</v>
      </c>
      <c r="B12" s="17">
        <v>160650</v>
      </c>
      <c r="C12" s="12">
        <v>285631.62287999998</v>
      </c>
      <c r="D12" s="13">
        <f t="shared" si="0"/>
        <v>214223.71716</v>
      </c>
      <c r="E12" s="13">
        <v>201866.32235</v>
      </c>
      <c r="F12" s="8">
        <f t="shared" si="1"/>
        <v>94.231546826922781</v>
      </c>
    </row>
    <row r="13" spans="1:6" s="5" customFormat="1" ht="63" customHeight="1" x14ac:dyDescent="0.25">
      <c r="A13" s="4" t="s">
        <v>10</v>
      </c>
      <c r="B13" s="17">
        <v>148517.07467</v>
      </c>
      <c r="C13" s="12">
        <v>201505.58141000001</v>
      </c>
      <c r="D13" s="13">
        <f t="shared" si="0"/>
        <v>151129.18605750002</v>
      </c>
      <c r="E13" s="13">
        <v>157317.44620000001</v>
      </c>
      <c r="F13" s="8">
        <f t="shared" si="1"/>
        <v>104.09468237336073</v>
      </c>
    </row>
    <row r="14" spans="1:6" ht="49.5" customHeight="1" x14ac:dyDescent="0.25">
      <c r="A14" s="4" t="s">
        <v>11</v>
      </c>
      <c r="B14" s="17">
        <v>143840.35999999999</v>
      </c>
      <c r="C14" s="12">
        <v>224580.4626</v>
      </c>
      <c r="D14" s="13">
        <f t="shared" si="0"/>
        <v>168435.34695000001</v>
      </c>
      <c r="E14" s="13">
        <v>135785.56458999999</v>
      </c>
      <c r="F14" s="8">
        <f t="shared" si="1"/>
        <v>80.615836906435035</v>
      </c>
    </row>
    <row r="15" spans="1:6" s="5" customFormat="1" ht="65.25" customHeight="1" x14ac:dyDescent="0.25">
      <c r="A15" s="4" t="s">
        <v>12</v>
      </c>
      <c r="B15" s="17">
        <v>13341</v>
      </c>
      <c r="C15" s="12">
        <v>13626.45</v>
      </c>
      <c r="D15" s="13">
        <f t="shared" si="0"/>
        <v>10219.837500000001</v>
      </c>
      <c r="E15" s="13">
        <v>5319.4405299999999</v>
      </c>
      <c r="F15" s="8">
        <f t="shared" si="1"/>
        <v>52.050147861940069</v>
      </c>
    </row>
    <row r="16" spans="1:6" s="6" customFormat="1" ht="46.5" customHeight="1" x14ac:dyDescent="0.25">
      <c r="A16" s="4" t="s">
        <v>13</v>
      </c>
      <c r="B16" s="17">
        <v>4434.6000000000004</v>
      </c>
      <c r="C16" s="12">
        <v>4434.6000000000004</v>
      </c>
      <c r="D16" s="13">
        <f t="shared" si="0"/>
        <v>3325.9500000000003</v>
      </c>
      <c r="E16" s="13">
        <v>2975.0286999999998</v>
      </c>
      <c r="F16" s="8">
        <f t="shared" si="1"/>
        <v>89.448990513988463</v>
      </c>
    </row>
    <row r="17" spans="1:6" s="6" customFormat="1" ht="46.5" customHeight="1" x14ac:dyDescent="0.25">
      <c r="A17" s="4" t="s">
        <v>18</v>
      </c>
      <c r="B17" s="17">
        <v>1250</v>
      </c>
      <c r="C17" s="12">
        <v>750</v>
      </c>
      <c r="D17" s="13">
        <f t="shared" si="0"/>
        <v>562.5</v>
      </c>
      <c r="E17" s="13">
        <v>694.52</v>
      </c>
      <c r="F17" s="8">
        <f t="shared" si="1"/>
        <v>123.47022222222222</v>
      </c>
    </row>
    <row r="18" spans="1:6" s="6" customFormat="1" ht="46.5" customHeight="1" x14ac:dyDescent="0.25">
      <c r="A18" s="4" t="s">
        <v>19</v>
      </c>
      <c r="B18" s="17"/>
      <c r="C18" s="12">
        <v>2429.0395899999999</v>
      </c>
      <c r="D18" s="13">
        <f t="shared" si="0"/>
        <v>1821.7796924999998</v>
      </c>
      <c r="E18" s="13">
        <v>2429.0395899999999</v>
      </c>
      <c r="F18" s="8">
        <f t="shared" si="1"/>
        <v>133.33333333333334</v>
      </c>
    </row>
    <row r="19" spans="1:6" s="6" customFormat="1" ht="46.5" customHeight="1" x14ac:dyDescent="0.25">
      <c r="A19" s="4" t="s">
        <v>24</v>
      </c>
      <c r="B19" s="17"/>
      <c r="C19" s="12">
        <v>6000</v>
      </c>
      <c r="D19" s="13">
        <f t="shared" si="0"/>
        <v>4500</v>
      </c>
      <c r="E19" s="13">
        <v>300</v>
      </c>
      <c r="F19" s="8">
        <f t="shared" si="1"/>
        <v>6.666666666666667</v>
      </c>
    </row>
    <row r="20" spans="1:6" s="6" customFormat="1" ht="46.5" customHeight="1" x14ac:dyDescent="0.25">
      <c r="A20" s="4" t="s">
        <v>20</v>
      </c>
      <c r="B20" s="17">
        <v>12000</v>
      </c>
      <c r="C20" s="12">
        <v>11000</v>
      </c>
      <c r="D20" s="13">
        <f t="shared" si="0"/>
        <v>8250</v>
      </c>
      <c r="E20" s="13">
        <v>201</v>
      </c>
      <c r="F20" s="8">
        <f t="shared" si="1"/>
        <v>2.4363636363636365</v>
      </c>
    </row>
    <row r="21" spans="1:6" s="5" customFormat="1" x14ac:dyDescent="0.25">
      <c r="A21" s="7" t="s">
        <v>14</v>
      </c>
      <c r="B21" s="14">
        <f>SUM(B5:B20)</f>
        <v>2849567.57167</v>
      </c>
      <c r="C21" s="14">
        <f>SUM(C5:C20)</f>
        <v>3151305.0940200007</v>
      </c>
      <c r="D21" s="14">
        <f>SUM(D5:D20)</f>
        <v>2363478.8205150003</v>
      </c>
      <c r="E21" s="15">
        <f>SUM(E5:E20)</f>
        <v>2215087.6342500001</v>
      </c>
      <c r="F21" s="16">
        <f t="shared" si="1"/>
        <v>93.721492869876201</v>
      </c>
    </row>
    <row r="22" spans="1:6" ht="19.5" customHeight="1" x14ac:dyDescent="0.25"/>
    <row r="23" spans="1:6" ht="17.25" customHeight="1" x14ac:dyDescent="0.25"/>
    <row r="24" spans="1:6" s="5" customFormat="1" ht="15.75" customHeight="1" x14ac:dyDescent="0.25">
      <c r="A24"/>
      <c r="B24" s="9"/>
      <c r="C24" s="9"/>
      <c r="D24" s="9"/>
      <c r="E24" s="9"/>
      <c r="F24"/>
    </row>
    <row r="28" spans="1:6" ht="21" customHeight="1" x14ac:dyDescent="0.25"/>
    <row r="29" spans="1:6" s="5" customFormat="1" x14ac:dyDescent="0.25">
      <c r="A29"/>
      <c r="B29" s="9"/>
      <c r="C29" s="9"/>
      <c r="D29" s="9"/>
      <c r="E29" s="9"/>
      <c r="F29"/>
    </row>
    <row r="33" spans="1:6" ht="32.25" customHeight="1" x14ac:dyDescent="0.25"/>
    <row r="34" spans="1:6" ht="19.5" customHeight="1" x14ac:dyDescent="0.25"/>
    <row r="35" spans="1:6" ht="20.25" customHeight="1" x14ac:dyDescent="0.25"/>
    <row r="36" spans="1:6" s="5" customFormat="1" x14ac:dyDescent="0.25">
      <c r="A36"/>
      <c r="B36" s="9"/>
      <c r="C36" s="9"/>
      <c r="D36" s="9"/>
      <c r="E36" s="9"/>
      <c r="F36"/>
    </row>
    <row r="38" spans="1:6" ht="18.75" customHeight="1" x14ac:dyDescent="0.25"/>
    <row r="39" spans="1:6" s="5" customFormat="1" x14ac:dyDescent="0.25">
      <c r="A39"/>
      <c r="B39" s="9"/>
      <c r="C39" s="9"/>
      <c r="D39" s="9"/>
      <c r="E39" s="9"/>
      <c r="F39"/>
    </row>
    <row r="41" spans="1:6" ht="18.75" customHeight="1" x14ac:dyDescent="0.25"/>
    <row r="43" spans="1:6" s="5" customFormat="1" ht="16.5" customHeight="1" x14ac:dyDescent="0.25">
      <c r="A43"/>
      <c r="B43" s="9"/>
      <c r="C43" s="9"/>
      <c r="D43" s="9"/>
      <c r="E43" s="9"/>
      <c r="F43"/>
    </row>
    <row r="45" spans="1:6" s="5" customFormat="1" x14ac:dyDescent="0.25">
      <c r="A45"/>
      <c r="B45" s="9"/>
      <c r="C45" s="9"/>
      <c r="D45" s="9"/>
      <c r="E45" s="9"/>
      <c r="F45"/>
    </row>
    <row r="47" spans="1:6" ht="17.25" customHeight="1" x14ac:dyDescent="0.25"/>
    <row r="48" spans="1:6" s="5" customFormat="1" x14ac:dyDescent="0.25">
      <c r="A48"/>
      <c r="B48" s="9"/>
      <c r="C48" s="9"/>
      <c r="D48" s="9"/>
      <c r="E48" s="9"/>
      <c r="F48"/>
    </row>
    <row r="49" spans="1:6" ht="49.5" customHeight="1" x14ac:dyDescent="0.25"/>
    <row r="51" spans="1:6" s="5" customFormat="1" x14ac:dyDescent="0.25">
      <c r="A51"/>
      <c r="B51" s="9"/>
      <c r="C51" s="9"/>
      <c r="D51" s="9"/>
      <c r="E51" s="9"/>
      <c r="F51"/>
    </row>
  </sheetData>
  <mergeCells count="2">
    <mergeCell ref="A1:F1"/>
    <mergeCell ref="E3:F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2025-10-14T10:28:50Z</dcterms:modified>
</cp:coreProperties>
</file>