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35" windowHeight="10275" activeTab="0"/>
  </bookViews>
  <sheets>
    <sheet name="Report" sheetId="1" r:id="rId1"/>
  </sheets>
  <definedNames>
    <definedName name="__bookmark_1">'Report'!$A$11:$H$12</definedName>
    <definedName name="__bookmark_2">'Report'!$A$13:$H$320</definedName>
    <definedName name="_xlnm.Print_Titles" localSheetId="0">'Report'!$13:$13</definedName>
  </definedNames>
  <calcPr fullCalcOnLoad="1"/>
</workbook>
</file>

<file path=xl/sharedStrings.xml><?xml version="1.0" encoding="utf-8"?>
<sst xmlns="http://schemas.openxmlformats.org/spreadsheetml/2006/main" count="1065" uniqueCount="387">
  <si>
    <t>Приложение 6</t>
  </si>
  <si>
    <t>к решению Совета</t>
  </si>
  <si>
    <t>муниципального района</t>
  </si>
  <si>
    <t>Мелеузовский  район</t>
  </si>
  <si>
    <t>Республики Башкортостан</t>
  </si>
  <si>
    <t>Ведомственная структура расходов бюджета муниципального района Мелеузовский район</t>
  </si>
  <si>
    <t>Республики Башкортостан на 2023 год и на плановый период 2024 и 2025 годов</t>
  </si>
  <si>
    <t>(в рублях)</t>
  </si>
  <si>
    <t>Наименование</t>
  </si>
  <si>
    <t>Вед-во</t>
  </si>
  <si>
    <t>ЦСР</t>
  </si>
  <si>
    <t>ВР</t>
  </si>
  <si>
    <t>Сумма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</si>
  <si>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</si>
  <si>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</si>
  <si>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</si>
  <si>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</si>
  <si>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</si>
  <si>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</si>
  <si>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</si>
  <si>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</si>
  <si>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</si>
  <si>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</si>
  <si>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ВСЕГО</t>
  </si>
  <si>
    <t>Администрация муниципального района Мелеузовский район Республики Башкортостан</t>
  </si>
  <si>
    <t>706</t>
  </si>
  <si>
    <t>Муниципальная программа «Развитие системы образования муниципального района Мелеузовский район Республики Башкортостан»</t>
  </si>
  <si>
    <t>01 0 00 00000</t>
  </si>
  <si>
    <t>Основное мероприятие «Государственная и муниципальная поддержка системы дошкольного образования»</t>
  </si>
  <si>
    <t>01 0 01 00000</t>
  </si>
  <si>
    <t>Дошкольные образовательные организации</t>
  </si>
  <si>
    <t>01 0 01 42090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</si>
  <si>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</si>
  <si>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</si>
  <si>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</si>
  <si>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01 0 01 73020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</si>
  <si>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</si>
  <si>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01 0 01 73030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</si>
  <si>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</si>
  <si>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01 0 01 73300</t>
  </si>
  <si>
    <t>Основное мероприятие «Государственная и муниципальная поддержка системы общего образования»</t>
  </si>
  <si>
    <t>01 0 02 00000</t>
  </si>
  <si>
    <t>Школы – детские сады, школы начальные, основные, средние и вечерние (сменные)</t>
  </si>
  <si>
    <t>01 0 02 42190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</si>
  <si>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</si>
  <si>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01 0 02 53030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</si>
  <si>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</si>
  <si>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01 0 02 73040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</si>
  <si>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</si>
  <si>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01 0 02 73050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</si>
  <si>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</si>
  <si>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01 0 02 73310</t>
  </si>
  <si>
    <t>Реализация мероприятий по модернизации школьных систем образования</t>
  </si>
  <si>
    <t>01 0 02 L7500</t>
  </si>
  <si>
    <t>Реализация мероприятий по развитию образовательных организаций</t>
  </si>
  <si>
    <t>01 0 02 S2520</t>
  </si>
  <si>
    <t>Основное мероприятие «Предоставление услуг дополнительного образования в муниципальном образовании»</t>
  </si>
  <si>
    <t>01 0 03 00000</t>
  </si>
  <si>
    <t>Организации по внешкольной работе с детьми</t>
  </si>
  <si>
    <t>01 0 03 42390</t>
  </si>
  <si>
    <t>Обеспечение функционирования модели персонифицированного финансирования дополнительного образования детей</t>
  </si>
  <si>
    <t>01 0 03 42400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</si>
  <si>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</si>
  <si>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 0 03 S2050</t>
  </si>
  <si>
    <t>Основное мероприятие «Организация отдыха, оздоровления и дополнительной занятости детей, подростков и учащейся молодежи»</t>
  </si>
  <si>
    <t>01 0 04 00000</t>
  </si>
  <si>
    <t>Отдых детей за счет средств муниципальных образований</t>
  </si>
  <si>
    <t>01 0 04 43240</t>
  </si>
  <si>
    <t>Социальное обеспечение и иные выплаты населению</t>
  </si>
  <si>
    <t>300</t>
  </si>
  <si>
    <t>Учреждения в сфере отдыха и оздоровления</t>
  </si>
  <si>
    <t>01 0 04 43290</t>
  </si>
  <si>
    <t>Осуществление государственных полномочий по организации отдыха и оздоровления детей-сирот и детей, оставшихся без попечения родителей</t>
  </si>
  <si>
    <t>01 0 04 73180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</si>
  <si>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</si>
  <si>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01 0 04 73190</t>
  </si>
  <si>
    <t>Основное мероприятие «Организация и проведение культурно-массовых мероприятий,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деятельности"</t>
  </si>
  <si>
    <t>01 0 05 00000</t>
  </si>
  <si>
    <t>Мероприятия для детей и молодежи</t>
  </si>
  <si>
    <t>01 0 05 43690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</si>
  <si>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</si>
  <si>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</si>
  <si>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</si>
  <si>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</si>
  <si>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Основное мероприятие «Руководство и управление системой образования в муниципальном образовании»</t>
  </si>
  <si>
    <t>01 0 07 00000</t>
  </si>
  <si>
    <t>Организации в сфере образования</t>
  </si>
  <si>
    <t>01 0 07 43590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</si>
  <si>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</si>
  <si>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01 0 07 45290</t>
  </si>
  <si>
    <t>Иные бюджетные ассигнования</t>
  </si>
  <si>
    <t>800</t>
  </si>
  <si>
    <t>Основное мероприятие «Государственная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проезд»</t>
  </si>
  <si>
    <t>01 0 08 00000</t>
  </si>
  <si>
    <t>01 0 08 42090</t>
  </si>
  <si>
    <t>01 0 08 42190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</si>
  <si>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</si>
  <si>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01 0 08 73010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</si>
  <si>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</si>
  <si>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01 0 08 73160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</si>
  <si>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</si>
  <si>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01 0 08 73170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</si>
  <si>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</si>
  <si>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01 0 08 73370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</si>
  <si>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</si>
  <si>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0 08 L3040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</si>
  <si>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</si>
  <si>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01 0 08 S2080</t>
  </si>
  <si>
    <t>Проведение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Республики Башкортостан (за исключением расходов, софинансируемых за счет средств федерального бюджета)</t>
  </si>
  <si>
    <t>01 0 08 S2720</t>
  </si>
  <si>
    <t xml:space="preserve">Реализация дополнительных мер социальной поддержки по освобождению от платы, взимаемой за присмотр и уход за детьми граждан из Республики Башкортостан, принимающих участие в специальной военной операции, посещающими муниципальные образовательные организации, реализующие образовательные программы дошкольного образования, в Республике Башкортостан </t>
  </si>
  <si>
    <t>01 0 08 S2770</t>
  </si>
  <si>
    <t>Cофинансирование расходов по обеспечению детей участников специальной военной операции – учащихся 5-11 классов горячим бесплатным питанием в общеобразовательных организациях Республики Башкортостан</t>
  </si>
  <si>
    <t>01 0 08 S2780</t>
  </si>
  <si>
    <t>Основное мероприятие «Осуществление государственной поддержки всех форм семейного устройства детей, детей под опекой и попечительстовм по переданным полномочиям»</t>
  </si>
  <si>
    <t>01 0 09 00000</t>
  </si>
  <si>
    <t>Осуществление государственных полномочий по организации и осуществлению деятельности по опеке и попечительству</t>
  </si>
  <si>
    <t>01 0 09 73060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</si>
  <si>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лиц., потерявших в период обучения обоих родителей или единственного родителя 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</si>
  <si>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01 0 09 73100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</si>
  <si>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</si>
  <si>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01 0 09 73150</t>
  </si>
  <si>
    <t>Региональный проект «Успех каждого ребенка»</t>
  </si>
  <si>
    <t>01 0 E2 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</si>
  <si>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</si>
  <si>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 0 E2 50980</t>
  </si>
  <si>
    <t>Региональный проект "Патриотическое воспитание граждан Российской Федерации"</t>
  </si>
  <si>
    <t>01 0 EB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</si>
  <si>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</si>
  <si>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0 EB 51790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</si>
  <si>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</si>
  <si>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01 0 EB 57860</t>
  </si>
  <si>
    <t>Муниципальная программа «Развитие молодежной политики, физкультуры и спорта в муниципальном районе Мелеузовский район Республики Башкортостан»</t>
  </si>
  <si>
    <t>03 0 00 00000</t>
  </si>
  <si>
    <t>Основное мероприятие «Организация различных форм досуга для молодежи в муниципальном образовании»</t>
  </si>
  <si>
    <t>03 0 01 00000</t>
  </si>
  <si>
    <t>Учреждения в сфере молодежной политики</t>
  </si>
  <si>
    <t>03 0 01 43190</t>
  </si>
  <si>
    <t>Основное мероприятие «Реализация программ физкультурно-спортивной направленности»</t>
  </si>
  <si>
    <t>03 0 02 00000</t>
  </si>
  <si>
    <t>Прочие физкультурно-спортивные организации</t>
  </si>
  <si>
    <t>03 0 02 48280</t>
  </si>
  <si>
    <t>Основное мероприятие «Проведение мероприятий в сферах физической культуры и массового спорта, в том числе в сферах адаптивной физической культуры и спорта"»</t>
  </si>
  <si>
    <t>03 0 04 00000</t>
  </si>
  <si>
    <t>мероприятия в области физической культуры и спорта</t>
  </si>
  <si>
    <t>03 0 04 41870</t>
  </si>
  <si>
    <t>Муниципальная программа "Поддержка социально-ориентированных некоммерческих организаций в муниципальном районе Мелеузовский район Республики Башкортостан"</t>
  </si>
  <si>
    <t>04 0 00 00000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</si>
  <si>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</si>
  <si>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04 0 01 00000</t>
  </si>
  <si>
    <t>Субсидии иным некоммерческим организациям, не являющимся муниципальными учреждениями</t>
  </si>
  <si>
    <t>04 0 01 61340</t>
  </si>
  <si>
    <t>Муниципальная программа «Развитие и поддержка малого и среднего предпринимательства в муниципальном районе Мелеузовский район Республики Башкортостан»</t>
  </si>
  <si>
    <t>05 0 00 00000</t>
  </si>
  <si>
    <t>Основное мероприятие «Расширение доступа субъектов малого и среднего предпринимательства к финансовой поддержке»</t>
  </si>
  <si>
    <t>05 0 01 00000</t>
  </si>
  <si>
    <t>Мероприятия по развитию малого и среднего предпринимательства</t>
  </si>
  <si>
    <t>05 0 01 43450</t>
  </si>
  <si>
    <t>Муниципальная программа «Развитие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Башкортостан»</t>
  </si>
  <si>
    <t>06 0 00 00000</t>
  </si>
  <si>
    <t>Основное мероприятие "Развитие подотрасли растениеводства, переработки и реализации продукции растениеводства"</t>
  </si>
  <si>
    <t>06 0 01 00000</t>
  </si>
  <si>
    <t>Поддержание почвенного плодородия</t>
  </si>
  <si>
    <t>06 0 01 62150</t>
  </si>
  <si>
    <t>Основное мероприятие "Организация мероприятий, направленных на популяризацию сельскохозяйственного производства в районе, поощрение передовиков, достигших наилучших результатов"</t>
  </si>
  <si>
    <t>06 0 03 00000</t>
  </si>
  <si>
    <t>Мероприятия в области сельскохозяйственного производства</t>
  </si>
  <si>
    <t>06 0 03 62870</t>
  </si>
  <si>
    <t>Основное мероприятие "Информационно-консультационное обслуживание сельхозтовапроизводителей всех форм собственности"</t>
  </si>
  <si>
    <t>06 0 04 00000</t>
  </si>
  <si>
    <t>Учреждения в сфере сельского хозяйства, охраны и использования объектов животного мира"</t>
  </si>
  <si>
    <t>06 0 04 26190</t>
  </si>
  <si>
    <t>Основное мероприятие "Создание условий для благоприятной ветеринарно-санитарной обстановки в сельском хозяйстве"</t>
  </si>
  <si>
    <t>06 0 07 00000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</si>
  <si>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</si>
  <si>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06 0 07 73140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</si>
  <si>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</si>
  <si>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06 0 07 73340</t>
  </si>
  <si>
    <t>Муниципальная программа «Развитие культуры в муниципальном районе Мелеузовский район Республики Башкортостан»</t>
  </si>
  <si>
    <t>07 0 00 00000</t>
  </si>
  <si>
    <t>Основное мероприятие «Сохранение, создание, распространение культурных ценностей, предоставляемых культурных благ населению в различных формах и видах»</t>
  </si>
  <si>
    <t>07 0 01 00000</t>
  </si>
  <si>
    <t>Дворцы и дома культуры, другие учреждения культуры</t>
  </si>
  <si>
    <t>07 0 01 44090</t>
  </si>
  <si>
    <t>Библиотеки</t>
  </si>
  <si>
    <t>07 0 01 44290</t>
  </si>
  <si>
    <t>Мероприятия в сфере культуры, кинематографии</t>
  </si>
  <si>
    <t>07 0 01 45870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</si>
  <si>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</si>
  <si>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 0 01 L4670</t>
  </si>
  <si>
    <t>Поддержка отрасли культуры</t>
  </si>
  <si>
    <t>07 0 01 L5190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</si>
  <si>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</si>
  <si>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 0 01 S2010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</si>
  <si>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</si>
  <si>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07 0 01 S2040</t>
  </si>
  <si>
    <t>Межбюджетные трансферты</t>
  </si>
  <si>
    <t>500</t>
  </si>
  <si>
    <t>Основное мероприятие «Организация обучения по программам дополнительного образования детей в сфере культуры и искусства»</t>
  </si>
  <si>
    <t>07 0 02 00000</t>
  </si>
  <si>
    <t>07 0 02 42390</t>
  </si>
  <si>
    <t>07 0 02 S2050</t>
  </si>
  <si>
    <t>Региональный проект "Творческие люди</t>
  </si>
  <si>
    <t>07 0 А2 00000</t>
  </si>
  <si>
    <t>Государственная поддержка отрасли культуры</t>
  </si>
  <si>
    <t>07 0 А2 55190</t>
  </si>
  <si>
    <t>Муниципальная программа «Развитие муниципального управления в муниципальном районе Мелеузовский район Республики Башкортостан»</t>
  </si>
  <si>
    <t>08 0 00 00000</t>
  </si>
  <si>
    <t>Основное мероприятие «Реализация задач и функций, возложенных на представительный орган местного самоуправления»</t>
  </si>
  <si>
    <t>08 0 01 00000</t>
  </si>
  <si>
    <t>Аппараты органов местного самоуправления</t>
  </si>
  <si>
    <t>08 0 01 02040</t>
  </si>
  <si>
    <t>Основное мероприятие «Реализация задач и функций, возложенных на Администрацию муниципального района по решению вопросов местного значения»</t>
  </si>
  <si>
    <t>08 0 02 00000</t>
  </si>
  <si>
    <t>08 0 02 02040</t>
  </si>
  <si>
    <t>Глава местной администрации (исполнительно-распорядительного органа муниципального образования)</t>
  </si>
  <si>
    <t>08 0 02 02080</t>
  </si>
  <si>
    <t>Основное мероприятие «Реализация задач и функций, возложенных на Администрацию муниципального района по переданным государственным полномочиям»</t>
  </si>
  <si>
    <t>08 0 03 00000</t>
  </si>
  <si>
    <t>Субвенции на осуществление первичного воинского учета на территориях, где отсутствуют военные комиссариаты</t>
  </si>
  <si>
    <t>08 0 03 51180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</si>
  <si>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</si>
  <si>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08 0 03 51200</t>
  </si>
  <si>
    <t>Основное мероприятие «Организация и проведение выборов в представительный орган муниципального образования»</t>
  </si>
  <si>
    <t>08 0 04 00000</t>
  </si>
  <si>
    <t>Проведение выборов в представительные органы муниципального образования</t>
  </si>
  <si>
    <t>08 0 04 00220</t>
  </si>
  <si>
    <t>Основное мероприятие «Предоставление пенсии за выслугу лет муниципальным служащим муниципального района Мелеузовский район Республики Башкортостан»</t>
  </si>
  <si>
    <t>08 0 05 00000</t>
  </si>
  <si>
    <t>Доплата к пенсии муниципальных служащих</t>
  </si>
  <si>
    <t>08 0 05 02300</t>
  </si>
  <si>
    <t>Основное мероприятие «Освещение в средствах массовой информации о деятельности органов местного самоуправления, а также мероприятий, проходящих в муниципальном образовании"</t>
  </si>
  <si>
    <t>08 0 06 00000</t>
  </si>
  <si>
    <t>Поддержка и мероприятия в сфере средств массовой информации</t>
  </si>
  <si>
    <t>08 0 06 64410</t>
  </si>
  <si>
    <t>Публикация муниципальных правовых актов и инлй официальной информации</t>
  </si>
  <si>
    <t>08 0 06 64450</t>
  </si>
  <si>
    <t>Основное мероприятие «Реализация полномочий по управлению объектами муниципальной собственности»</t>
  </si>
  <si>
    <t>08 0 07 00000</t>
  </si>
  <si>
    <t>Уплата взносов на капитальный ремонт в отношении помещений, находящихся в муниципальной собственности</t>
  </si>
  <si>
    <t>08 0 07 03610</t>
  </si>
  <si>
    <t>Оценка недвижимости, признание прав и регулирование отношений по муниципальной собственности</t>
  </si>
  <si>
    <t>08 0 07 09020</t>
  </si>
  <si>
    <t>Содержание и обслуживание муниципальной казны</t>
  </si>
  <si>
    <t>08 0 07 09040</t>
  </si>
  <si>
    <t>Муниципальная программа «Развитие системы жилищно-коммунального хозяйства, строительного комплекса, землеустройства и экологии муниципального района Мелеузовский район Республики Башкортостан»</t>
  </si>
  <si>
    <t>09 0 00 00000</t>
  </si>
  <si>
    <t>Основное мероприятие «Организация мероприятий в области коммунального хозяйства»</t>
  </si>
  <si>
    <t>09 0 03 00000</t>
  </si>
  <si>
    <t>Мероприятия в области коммунального хозяйства</t>
  </si>
  <si>
    <t>09 0 03 03560</t>
  </si>
  <si>
    <t>Основное мероприятие «Повышение степени благоустройства территорий населенных пунктов муниципального района Мелеузовский район РБ»</t>
  </si>
  <si>
    <t>09 0 04 00000</t>
  </si>
  <si>
    <t>Иные межбюджетные трансферты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</si>
  <si>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>09 0 04 S2481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</si>
  <si>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</si>
  <si>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09 0 04 74040</t>
  </si>
  <si>
    <t>Финансирование мероприятий по благоустройству административных центров муниципальных районов Республики Башкортостан</t>
  </si>
  <si>
    <t>09 0 04 74290</t>
  </si>
  <si>
    <t>Основное мероприятие «Модернизация системы жилищно-коммунального хозяйства"</t>
  </si>
  <si>
    <t>09 0 05 00000</t>
  </si>
  <si>
    <t>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</si>
  <si>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>09 0 05 S2650</t>
  </si>
  <si>
    <t>Основное мероприятие «Обеспечение жилыми помещениями граждан Российской Федерации, перед которыми государство имеет обязательства в соответствии с законодательством»</t>
  </si>
  <si>
    <t>09 0 06 00000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</si>
  <si>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</si>
  <si>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09 0 06 73210</t>
  </si>
  <si>
    <t>Осуществление государственных полномочий по обеспечению жилыми помещениями инвалидов и семей, имеющих детей-инваоидов,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</si>
  <si>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09 0 06 73350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</si>
  <si>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</si>
  <si>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</si>
  <si>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</si>
  <si>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09 0 06 73360</t>
  </si>
  <si>
    <t>Реализация мероприятий по обеспечению жильем молодых семей</t>
  </si>
  <si>
    <t>09 0 06 L4970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</si>
  <si>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</si>
  <si>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09 0 06 R0820</t>
  </si>
  <si>
    <t>Основное мероприятие «Проведение работ по землеустройству, градостроительству и архитектуре»</t>
  </si>
  <si>
    <t>09 0 07 00000</t>
  </si>
  <si>
    <t>Проведение работ по землеустройству</t>
  </si>
  <si>
    <t>09 0 07 03330</t>
  </si>
  <si>
    <t>Мероприятия в области строительства, архитектуры и градостроительства</t>
  </si>
  <si>
    <t>09 0 07 03380</t>
  </si>
  <si>
    <t>Учреждения в сфере строительства, архитектуры и градостроительства</t>
  </si>
  <si>
    <t>09 0 07 45190</t>
  </si>
  <si>
    <t>Муниципальная программа «Дорожное хозяйство и транспортное обслуживание муниципального района Мелеузовский район Республики Башкортостан»</t>
  </si>
  <si>
    <t>10 0 00 00000</t>
  </si>
  <si>
    <t>Основное мероприятие «Организация ремонта и содержание дорог местного значения»</t>
  </si>
  <si>
    <t>10 0 01 00000</t>
  </si>
  <si>
    <t>Дорожное хозяйство</t>
  </si>
  <si>
    <t>10 0 01 03150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</si>
  <si>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</si>
  <si>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10 0 01 S2160</t>
  </si>
  <si>
    <t>Основное мероприятие "Организация и осуществление перевозок пассажиров и багажа автомобильным транспортом по муниципальным маршрутам на территории МР Мелеузовский район РБ"</t>
  </si>
  <si>
    <t>10 0 03 00000</t>
  </si>
  <si>
    <t>Отдельные мероприятия в области автомобильного транспорта</t>
  </si>
  <si>
    <t>10 0 03 63020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</si>
  <si>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Башкортостан»</t>
  </si>
  <si>
    <t>12 0 00 00000</t>
  </si>
  <si>
    <t>Основное мероприятие «Развитие системы обеспечения вызова экстренных оперативных служб по единому номеру 112»</t>
  </si>
  <si>
    <t>12 0 01 00000</t>
  </si>
  <si>
    <t>Поисковые и аварийно-спасательные учреждения</t>
  </si>
  <si>
    <t>12 0 01 03290</t>
  </si>
  <si>
    <t>Основное мероприятие «Мероприятия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Башкортостан»</t>
  </si>
  <si>
    <t>12 0 02 00000</t>
  </si>
  <si>
    <t>Резервные фонды местных администраций</t>
  </si>
  <si>
    <t>12 0 02 07500</t>
  </si>
  <si>
    <t>Подготовка населения и организаций к действиям в чрезвычайной ситуации в мирное и военное время</t>
  </si>
  <si>
    <t>12 0 02 21910</t>
  </si>
  <si>
    <t>Основное мероприятие "Реализация комплекса мер по содержанию системы видеонаблюдения "Безопасный город"</t>
  </si>
  <si>
    <t>12 0 05 00000</t>
  </si>
  <si>
    <t>12 0 05 03290</t>
  </si>
  <si>
    <t>Муниципальная программа «Обеспечение общественной безопасности в муниципальном районе Мелеузовский район Республики Башкортостан»</t>
  </si>
  <si>
    <t>13 0 00 00000</t>
  </si>
  <si>
    <t>Основное мероприятие «Реализация комплекса межведомственных профилактических мероприятий по выявлению и пресечению преступлений»</t>
  </si>
  <si>
    <t>13 0 01 00000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</si>
  <si>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</si>
  <si>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13 0 01 73080</t>
  </si>
  <si>
    <t>Осуществление государственных полномочий по созданию и обеспечению деятельности административных комиссий</t>
  </si>
  <si>
    <t>13 0 01 73090</t>
  </si>
  <si>
    <t>Основное мероприятие «Организация работы по профилактике правонарушений и преступлений, связанных с незаконным оборотом наркотиков»</t>
  </si>
  <si>
    <t>13 0 03 00000</t>
  </si>
  <si>
    <t>13 0 03 43240</t>
  </si>
  <si>
    <t>Муниципальная программа «Реализация государственной национальной политики в муниципальном районе Мелеузовский район Республики Башкортостан»</t>
  </si>
  <si>
    <t>14 0 00 00000</t>
  </si>
  <si>
    <t>Сохранение и развитие многообразия культуры народов в муниципальном районе Мелеузовский район Республики Башкортостан</t>
  </si>
  <si>
    <t>14 2 00 00000</t>
  </si>
  <si>
    <t>Основное мероприятие «Проведение мероприятий, направленных на популяризацию среди населения культурно-исторических традиций и ценностей народов, проживающих на территории муниципального района Мелеузовский район Республики Башкортостан»</t>
  </si>
  <si>
    <t>14 2 01 00000</t>
  </si>
  <si>
    <t>14 2 01 45870</t>
  </si>
  <si>
    <t>Реализация мероприятий в области культуры, искусства, укрепления единства российской нации и этнокультурного развития народов в РБ</t>
  </si>
  <si>
    <t>14 2 01 74110</t>
  </si>
  <si>
    <t>Сохранение и развитие этнической уникальности башкирского народа</t>
  </si>
  <si>
    <t>14 3 00 00000</t>
  </si>
  <si>
    <t>Основное мероприятие «Проведение мероприятий, направленных на популяризацию культуры и искусства башкирского народа»</t>
  </si>
  <si>
    <t>14 3 01 00000</t>
  </si>
  <si>
    <t>14 3 01 45870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</si>
  <si>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</si>
  <si>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>15 0 00 00000</t>
  </si>
  <si>
    <t>Основное мероприятие "Поддержка граждан в целях строительства (приобретения) жилья на сельских территориях"</t>
  </si>
  <si>
    <t>15 0 01 00000</t>
  </si>
  <si>
    <t>Улучшение жилищных условий граждан, проживающих в сельской местности</t>
  </si>
  <si>
    <t>15 0 01 L5765</t>
  </si>
  <si>
    <t>Использование и охрана земель на территории муниципального района Мелеузовский район Республики Башкортостан</t>
  </si>
  <si>
    <t>17 0 00 00000</t>
  </si>
  <si>
    <t>Основное мероприятие "Реализация комплекса мероприятий по очистке территорий от твердых бытовых отходов (ТБО)"</t>
  </si>
  <si>
    <t>17 0 01 00000</t>
  </si>
  <si>
    <t>Мероприятия в области экологии и природопользования</t>
  </si>
  <si>
    <t>17 0 01 41200</t>
  </si>
  <si>
    <t>Формирование законопослушного поведения участников дорожного движения в муниципальном районе Мелеузовский район Республики Башкортостан</t>
  </si>
  <si>
    <t>18 0 00 00000</t>
  </si>
  <si>
    <t>Основное мероприятие "Предупреждение опасного поведения детей школьного и дошкольного возраста, участников дорожного движения"</t>
  </si>
  <si>
    <t>18 0 01 00000</t>
  </si>
  <si>
    <t>18 0 01 43690</t>
  </si>
  <si>
    <t>Основное мероприятие "Совершенствование системы профилактики детского дорожно-транспортного травматизма на территории муниципального района Мелеузовский район Республики Башкортостан"</t>
  </si>
  <si>
    <t>18 0 03 00000</t>
  </si>
  <si>
    <t>18 0 03 43690</t>
  </si>
  <si>
    <t>Финансовое управление администрации муниципального района Мелеузовский район Республики Башкортостан</t>
  </si>
  <si>
    <t>792</t>
  </si>
  <si>
    <t>Муниципальная программа «Управление муниципальными финансами и муниципальным долгом муниципального района Мелеузовский район Республики Башкортсотан на очередной финансовый год и на плановый период, формирование отчетности об исполнении бюджета муниципального образования»</t>
  </si>
  <si>
    <t>02 0 00 00000</t>
  </si>
  <si>
    <t>Основное мероприятие «Организация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образования»</t>
  </si>
  <si>
    <t>02 0 02 00000</t>
  </si>
  <si>
    <t>02 0 02 02040</t>
  </si>
  <si>
    <t>Основное мероприятие «Осуществление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обеспеченности»</t>
  </si>
  <si>
    <t>02 0 03 00000</t>
  </si>
  <si>
    <t>Дотации на выравнивание бюджетной обеспеченности</t>
  </si>
  <si>
    <t>02 0 03 71020</t>
  </si>
  <si>
    <t>Основное мероприятие «Организация работы по централизации бухгалтерского учета»</t>
  </si>
  <si>
    <t>02 0 06 00000</t>
  </si>
  <si>
    <t>Учреждения в сфере общегосударственного управления</t>
  </si>
  <si>
    <t>02 0 06 02990</t>
  </si>
  <si>
    <t>Учебно-методические документы,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</si>
  <si>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02 0 06 45290</t>
  </si>
  <si>
    <t>Непрограммные расходы</t>
  </si>
  <si>
    <t>99 0 00 00000</t>
  </si>
  <si>
    <t>9990000000</t>
  </si>
  <si>
    <t>99 9 00 00000</t>
  </si>
  <si>
    <t>9999900000</t>
  </si>
  <si>
    <t>99 9 99 00000</t>
  </si>
  <si>
    <t>Условно-утвержденные расходы</t>
  </si>
  <si>
    <t>99 9 99 99999</t>
  </si>
  <si>
    <t>Иные средства</t>
  </si>
  <si>
    <t>900</t>
  </si>
  <si>
    <t>Председатель Совета муниципального района</t>
  </si>
  <si>
    <t>К.Р. Сагитов</t>
  </si>
  <si>
    <t>от 21 декабря 2022 года № 172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</si>
</sst>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13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/>
    </xf>
    <xf numFmtId="4" fontId="2" fillId="0" borderId="12" xfId="0" applyNumberFormat="1" applyFont="1" applyFill="1" applyBorder="1" applyAlignment="1" applyProtection="1">
      <alignment horizontal="right" vertical="top" wrapText="1"/>
      <protection/>
    </xf>
    <xf numFmtId="4" fontId="2" fillId="0" borderId="13" xfId="0" applyNumberFormat="1" applyFont="1" applyFill="1" applyBorder="1" applyAlignment="1" applyProtection="1">
      <alignment horizontal="right" vertical="top" wrapText="1"/>
      <protection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3"/>
  <sheetViews>
    <sheetView tabSelected="1" zoomScalePageLayoutView="0" workbookViewId="0" topLeftCell="A1">
      <selection activeCell="F6" sqref="F6:H6"/>
    </sheetView>
  </sheetViews>
  <sheetFormatPr defaultColWidth="9.140625" defaultRowHeight="15" customHeight="1"/>
  <cols>
    <col min="1" max="1" width="36.8515625" style="0" customWidth="1"/>
    <col min="2" max="2" width="6.421875" style="0" customWidth="1"/>
    <col min="3" max="3" width="17.140625" style="0" customWidth="1"/>
    <col min="4" max="4" width="5.28125" style="0" customWidth="1"/>
    <col min="5" max="5" width="19.140625" style="0" customWidth="1"/>
    <col min="6" max="6" width="2.57421875" style="0" customWidth="1"/>
    <col min="7" max="7" width="21.57421875" style="0" customWidth="1"/>
    <col min="8" max="8" width="21.7109375" style="0" customWidth="1"/>
  </cols>
  <sheetData>
    <row r="1" spans="1:8" ht="18.75" customHeight="1">
      <c r="A1" s="18"/>
      <c r="B1" s="18"/>
      <c r="C1" s="18"/>
      <c r="D1" s="18"/>
      <c r="E1" s="18"/>
      <c r="F1" s="18" t="s">
        <v>0</v>
      </c>
      <c r="G1" s="18"/>
      <c r="H1" s="18"/>
    </row>
    <row r="2" spans="1:8" ht="18.75" customHeight="1">
      <c r="A2" s="18"/>
      <c r="B2" s="18"/>
      <c r="C2" s="18"/>
      <c r="D2" s="18"/>
      <c r="E2" s="18"/>
      <c r="F2" s="18" t="s">
        <v>1</v>
      </c>
      <c r="G2" s="18"/>
      <c r="H2" s="18"/>
    </row>
    <row r="3" spans="1:8" ht="18.75" customHeight="1">
      <c r="A3" s="18"/>
      <c r="B3" s="18"/>
      <c r="C3" s="18"/>
      <c r="D3" s="18"/>
      <c r="E3" s="18"/>
      <c r="F3" s="18" t="s">
        <v>2</v>
      </c>
      <c r="G3" s="18"/>
      <c r="H3" s="18"/>
    </row>
    <row r="4" spans="1:8" ht="18.75" customHeight="1">
      <c r="A4" s="18"/>
      <c r="B4" s="18"/>
      <c r="C4" s="18"/>
      <c r="D4" s="18"/>
      <c r="E4" s="18"/>
      <c r="F4" s="18" t="s">
        <v>3</v>
      </c>
      <c r="G4" s="18"/>
      <c r="H4" s="18"/>
    </row>
    <row r="5" spans="1:8" ht="18.75" customHeight="1">
      <c r="A5" s="18"/>
      <c r="B5" s="18"/>
      <c r="C5" s="18"/>
      <c r="D5" s="18"/>
      <c r="E5" s="18"/>
      <c r="F5" s="18" t="s">
        <v>4</v>
      </c>
      <c r="G5" s="18"/>
      <c r="H5" s="18"/>
    </row>
    <row r="6" spans="1:8" ht="18.75" customHeight="1">
      <c r="A6" s="18"/>
      <c r="B6" s="18"/>
      <c r="C6" s="18"/>
      <c r="D6" s="18"/>
      <c r="E6" s="18"/>
      <c r="F6" s="18" t="s">
        <v>386</v>
      </c>
      <c r="G6" s="18"/>
      <c r="H6" s="18"/>
    </row>
    <row r="7" spans="1:8" ht="18.75" customHeight="1">
      <c r="A7" s="1"/>
      <c r="B7" s="1"/>
      <c r="C7" s="1"/>
      <c r="D7" s="1"/>
      <c r="E7" s="1"/>
      <c r="F7" s="1"/>
      <c r="G7" s="1"/>
      <c r="H7" s="1"/>
    </row>
    <row r="8" spans="1:8" ht="18.75" customHeight="1">
      <c r="A8" s="27" t="s">
        <v>5</v>
      </c>
      <c r="B8" s="27"/>
      <c r="C8" s="27"/>
      <c r="D8" s="27"/>
      <c r="E8" s="27"/>
      <c r="F8" s="27"/>
      <c r="G8" s="27"/>
      <c r="H8" s="27"/>
    </row>
    <row r="9" spans="1:8" ht="18.75" customHeight="1">
      <c r="A9" s="27" t="s">
        <v>6</v>
      </c>
      <c r="B9" s="27"/>
      <c r="C9" s="27"/>
      <c r="D9" s="27"/>
      <c r="E9" s="27"/>
      <c r="F9" s="27"/>
      <c r="G9" s="27"/>
      <c r="H9" s="27"/>
    </row>
    <row r="10" spans="1:8" ht="18.75" customHeight="1">
      <c r="A10" s="28" t="s">
        <v>7</v>
      </c>
      <c r="B10" s="28"/>
      <c r="C10" s="28"/>
      <c r="D10" s="28"/>
      <c r="E10" s="28"/>
      <c r="F10" s="28"/>
      <c r="G10" s="28"/>
      <c r="H10" s="28"/>
    </row>
    <row r="11" spans="1:8" ht="27.75" customHeight="1">
      <c r="A11" s="29" t="s">
        <v>8</v>
      </c>
      <c r="B11" s="29" t="s">
        <v>9</v>
      </c>
      <c r="C11" s="29" t="s">
        <v>10</v>
      </c>
      <c r="D11" s="29" t="s">
        <v>11</v>
      </c>
      <c r="E11" s="31" t="s">
        <v>12</v>
      </c>
      <c r="F11" s="32"/>
      <c r="G11" s="32"/>
      <c r="H11" s="33"/>
    </row>
    <row r="12" spans="1:8" ht="27.75" customHeight="1">
      <c r="A12" s="30"/>
      <c r="B12" s="30"/>
      <c r="C12" s="30"/>
      <c r="D12" s="30"/>
      <c r="E12" s="31" t="s">
        <v>13</v>
      </c>
      <c r="F12" s="33"/>
      <c r="G12" s="2" t="s">
        <v>14</v>
      </c>
      <c r="H12" s="2" t="s">
        <v>15</v>
      </c>
    </row>
    <row r="13" spans="1:8" ht="18.75" customHeight="1">
      <c r="A13" s="3" t="s">
        <v>16</v>
      </c>
      <c r="B13" s="3" t="s">
        <v>17</v>
      </c>
      <c r="C13" s="3" t="s">
        <v>18</v>
      </c>
      <c r="D13" s="3" t="s">
        <v>19</v>
      </c>
      <c r="E13" s="25" t="s">
        <v>20</v>
      </c>
      <c r="F13" s="26"/>
      <c r="G13" s="3" t="s">
        <v>21</v>
      </c>
      <c r="H13" s="3" t="s">
        <v>22</v>
      </c>
    </row>
    <row r="14" spans="1:8" ht="18.75" customHeight="1">
      <c r="A14" s="4" t="s">
        <v>23</v>
      </c>
      <c r="B14" s="5"/>
      <c r="C14" s="5"/>
      <c r="D14" s="5"/>
      <c r="E14" s="21">
        <f>E15+E299</f>
        <v>2156121280.7299995</v>
      </c>
      <c r="F14" s="22"/>
      <c r="G14" s="6">
        <f>G15+G299</f>
        <v>2157482686.8900003</v>
      </c>
      <c r="H14" s="6">
        <f>H15+H299</f>
        <v>2141080137.6900003</v>
      </c>
    </row>
    <row r="15" spans="1:8" ht="75" customHeight="1">
      <c r="A15" s="4" t="s">
        <v>24</v>
      </c>
      <c r="B15" s="5" t="s">
        <v>25</v>
      </c>
      <c r="C15" s="5"/>
      <c r="D15" s="5"/>
      <c r="E15" s="21">
        <f>E16+E110+E120+E124+E128+E144+E169+E206+E238+E248+E261+E272+E284+E288+E292</f>
        <v>1986797280.7299998</v>
      </c>
      <c r="F15" s="22"/>
      <c r="G15" s="6">
        <f>G16+G110+G120+G124+G128+G144+G169+G206+G238+G248+G261+G272+G284+G288+G292</f>
        <v>1964181686.89</v>
      </c>
      <c r="H15" s="6">
        <f>H16+H110+H120+H124+H128+H144+H169+H206+H238+H248+H261+H272+H284+H288+H292</f>
        <v>1927682137.6900003</v>
      </c>
    </row>
    <row r="16" spans="1:8" ht="93.75" customHeight="1">
      <c r="A16" s="7" t="s">
        <v>26</v>
      </c>
      <c r="B16" s="8" t="s">
        <v>25</v>
      </c>
      <c r="C16" s="8" t="s">
        <v>27</v>
      </c>
      <c r="D16" s="8"/>
      <c r="E16" s="19">
        <f>E17+E26+E41+E48+E59+E64+E71+E94+E102+E105</f>
        <v>1405689174.02</v>
      </c>
      <c r="F16" s="20"/>
      <c r="G16" s="9">
        <f>G17+G26+G41+G48+G59+G64+G71+G94+G102+G105</f>
        <v>1445895110.96</v>
      </c>
      <c r="H16" s="9">
        <f>H17+H26+H41+H48+H59+H64+H71+H94+H102+H105</f>
        <v>1438828105.8100002</v>
      </c>
    </row>
    <row r="17" spans="1:8" ht="93.75" customHeight="1">
      <c r="A17" s="7" t="s">
        <v>28</v>
      </c>
      <c r="B17" s="8" t="s">
        <v>25</v>
      </c>
      <c r="C17" s="8" t="s">
        <v>29</v>
      </c>
      <c r="D17" s="8"/>
      <c r="E17" s="19">
        <f>E18+E20+E22+E24</f>
        <v>449148542</v>
      </c>
      <c r="F17" s="20"/>
      <c r="G17" s="9">
        <f>G18+G20+G22+G24</f>
        <v>446148542</v>
      </c>
      <c r="H17" s="9">
        <f>H18+H20+H22+H24</f>
        <v>446148542</v>
      </c>
    </row>
    <row r="18" spans="1:8" ht="56.25" customHeight="1">
      <c r="A18" s="7" t="s">
        <v>30</v>
      </c>
      <c r="B18" s="8" t="s">
        <v>25</v>
      </c>
      <c r="C18" s="8" t="s">
        <v>31</v>
      </c>
      <c r="D18" s="8"/>
      <c r="E18" s="19">
        <v>116833000</v>
      </c>
      <c r="F18" s="20"/>
      <c r="G18" s="9">
        <v>113833000</v>
      </c>
      <c r="H18" s="9">
        <v>113833000</v>
      </c>
    </row>
    <row r="19" spans="1:8" ht="93.75" customHeight="1">
      <c r="A19" s="7" t="s">
        <v>32</v>
      </c>
      <c r="B19" s="8" t="s">
        <v>25</v>
      </c>
      <c r="C19" s="8" t="s">
        <v>31</v>
      </c>
      <c r="D19" s="8" t="s">
        <v>33</v>
      </c>
      <c r="E19" s="19">
        <v>116833000</v>
      </c>
      <c r="F19" s="20"/>
      <c r="G19" s="9">
        <v>113833000</v>
      </c>
      <c r="H19" s="9">
        <v>113833000</v>
      </c>
    </row>
    <row r="20" spans="1:8" ht="409.5" customHeight="1">
      <c r="A20" s="7" t="s">
        <v>34</v>
      </c>
      <c r="B20" s="8" t="s">
        <v>25</v>
      </c>
      <c r="C20" s="8" t="s">
        <v>35</v>
      </c>
      <c r="D20" s="8"/>
      <c r="E20" s="19">
        <f>E21</f>
        <v>239574381</v>
      </c>
      <c r="F20" s="20"/>
      <c r="G20" s="9">
        <f>G21</f>
        <v>239574381</v>
      </c>
      <c r="H20" s="9">
        <f>H21</f>
        <v>239574381</v>
      </c>
    </row>
    <row r="21" spans="1:8" ht="93.75" customHeight="1">
      <c r="A21" s="7" t="s">
        <v>32</v>
      </c>
      <c r="B21" s="8" t="s">
        <v>25</v>
      </c>
      <c r="C21" s="8" t="s">
        <v>35</v>
      </c>
      <c r="D21" s="8" t="s">
        <v>33</v>
      </c>
      <c r="E21" s="19">
        <v>239574381</v>
      </c>
      <c r="F21" s="20"/>
      <c r="G21" s="9">
        <v>239574381</v>
      </c>
      <c r="H21" s="9">
        <v>239574381</v>
      </c>
    </row>
    <row r="22" spans="1:8" ht="409.5" customHeight="1">
      <c r="A22" s="7" t="s">
        <v>36</v>
      </c>
      <c r="B22" s="8" t="s">
        <v>25</v>
      </c>
      <c r="C22" s="8" t="s">
        <v>37</v>
      </c>
      <c r="D22" s="8"/>
      <c r="E22" s="19">
        <v>2463400</v>
      </c>
      <c r="F22" s="20"/>
      <c r="G22" s="9">
        <v>2463400</v>
      </c>
      <c r="H22" s="9">
        <v>2463400</v>
      </c>
    </row>
    <row r="23" spans="1:8" ht="93.75" customHeight="1">
      <c r="A23" s="7" t="s">
        <v>32</v>
      </c>
      <c r="B23" s="8" t="s">
        <v>25</v>
      </c>
      <c r="C23" s="8" t="s">
        <v>37</v>
      </c>
      <c r="D23" s="8" t="s">
        <v>33</v>
      </c>
      <c r="E23" s="19">
        <v>2463400</v>
      </c>
      <c r="F23" s="20"/>
      <c r="G23" s="9">
        <v>2463400</v>
      </c>
      <c r="H23" s="9">
        <v>2463400</v>
      </c>
    </row>
    <row r="24" spans="1:8" ht="409.5" customHeight="1">
      <c r="A24" s="7" t="s">
        <v>38</v>
      </c>
      <c r="B24" s="8" t="s">
        <v>25</v>
      </c>
      <c r="C24" s="8" t="s">
        <v>39</v>
      </c>
      <c r="D24" s="8"/>
      <c r="E24" s="19">
        <f>E25</f>
        <v>90277761</v>
      </c>
      <c r="F24" s="20"/>
      <c r="G24" s="9">
        <f>G25</f>
        <v>90277761</v>
      </c>
      <c r="H24" s="9">
        <f>H25</f>
        <v>90277761</v>
      </c>
    </row>
    <row r="25" spans="1:8" ht="93.75" customHeight="1">
      <c r="A25" s="7" t="s">
        <v>32</v>
      </c>
      <c r="B25" s="8" t="s">
        <v>25</v>
      </c>
      <c r="C25" s="8" t="s">
        <v>39</v>
      </c>
      <c r="D25" s="8" t="s">
        <v>33</v>
      </c>
      <c r="E25" s="19">
        <v>90277761</v>
      </c>
      <c r="F25" s="20"/>
      <c r="G25" s="9">
        <v>90277761</v>
      </c>
      <c r="H25" s="9">
        <v>90277761</v>
      </c>
    </row>
    <row r="26" spans="1:8" ht="93.75" customHeight="1">
      <c r="A26" s="7" t="s">
        <v>40</v>
      </c>
      <c r="B26" s="8" t="s">
        <v>25</v>
      </c>
      <c r="C26" s="8" t="s">
        <v>41</v>
      </c>
      <c r="D26" s="8"/>
      <c r="E26" s="19">
        <f>E27+E29+E31+E33+E35+E39+E37</f>
        <v>667307225</v>
      </c>
      <c r="F26" s="20"/>
      <c r="G26" s="9">
        <f>G27+G29+G31+G33+G35+G39+G37</f>
        <v>708963015</v>
      </c>
      <c r="H26" s="9">
        <f>H27+H29+H31+H33+H35+H39+H37</f>
        <v>703717853.71</v>
      </c>
    </row>
    <row r="27" spans="1:8" ht="75" customHeight="1">
      <c r="A27" s="7" t="s">
        <v>42</v>
      </c>
      <c r="B27" s="8" t="s">
        <v>25</v>
      </c>
      <c r="C27" s="8" t="s">
        <v>43</v>
      </c>
      <c r="D27" s="8"/>
      <c r="E27" s="19">
        <f>E28</f>
        <v>144692000</v>
      </c>
      <c r="F27" s="20"/>
      <c r="G27" s="9">
        <f>G28</f>
        <v>141692000</v>
      </c>
      <c r="H27" s="9">
        <f>H28</f>
        <v>141692000</v>
      </c>
    </row>
    <row r="28" spans="1:8" ht="93.75" customHeight="1">
      <c r="A28" s="7" t="s">
        <v>32</v>
      </c>
      <c r="B28" s="8" t="s">
        <v>25</v>
      </c>
      <c r="C28" s="8" t="s">
        <v>43</v>
      </c>
      <c r="D28" s="8" t="s">
        <v>33</v>
      </c>
      <c r="E28" s="19">
        <v>144692000</v>
      </c>
      <c r="F28" s="20"/>
      <c r="G28" s="9">
        <v>141692000</v>
      </c>
      <c r="H28" s="9">
        <v>141692000</v>
      </c>
    </row>
    <row r="29" spans="1:8" ht="131.25" customHeight="1">
      <c r="A29" s="7" t="s">
        <v>44</v>
      </c>
      <c r="B29" s="8" t="s">
        <v>25</v>
      </c>
      <c r="C29" s="8" t="s">
        <v>45</v>
      </c>
      <c r="D29" s="8"/>
      <c r="E29" s="19">
        <v>42313698</v>
      </c>
      <c r="F29" s="20"/>
      <c r="G29" s="9">
        <v>42313698</v>
      </c>
      <c r="H29" s="9">
        <v>42313698</v>
      </c>
    </row>
    <row r="30" spans="1:8" ht="93.75" customHeight="1">
      <c r="A30" s="7" t="s">
        <v>32</v>
      </c>
      <c r="B30" s="8" t="s">
        <v>25</v>
      </c>
      <c r="C30" s="8" t="s">
        <v>45</v>
      </c>
      <c r="D30" s="8" t="s">
        <v>33</v>
      </c>
      <c r="E30" s="19">
        <v>42313698</v>
      </c>
      <c r="F30" s="20"/>
      <c r="G30" s="9">
        <v>42313698</v>
      </c>
      <c r="H30" s="9">
        <v>42313698</v>
      </c>
    </row>
    <row r="31" spans="1:8" ht="409.5" customHeight="1">
      <c r="A31" s="7" t="s">
        <v>46</v>
      </c>
      <c r="B31" s="8" t="s">
        <v>25</v>
      </c>
      <c r="C31" s="8" t="s">
        <v>47</v>
      </c>
      <c r="D31" s="8"/>
      <c r="E31" s="19">
        <f>E32</f>
        <v>407534835</v>
      </c>
      <c r="F31" s="20"/>
      <c r="G31" s="9">
        <f>G32</f>
        <v>407534835</v>
      </c>
      <c r="H31" s="9">
        <f>H32</f>
        <v>407534835</v>
      </c>
    </row>
    <row r="32" spans="1:8" ht="93.75" customHeight="1">
      <c r="A32" s="7" t="s">
        <v>32</v>
      </c>
      <c r="B32" s="8" t="s">
        <v>25</v>
      </c>
      <c r="C32" s="8" t="s">
        <v>47</v>
      </c>
      <c r="D32" s="8" t="s">
        <v>33</v>
      </c>
      <c r="E32" s="19">
        <v>407534835</v>
      </c>
      <c r="F32" s="20"/>
      <c r="G32" s="9">
        <v>407534835</v>
      </c>
      <c r="H32" s="9">
        <v>407534835</v>
      </c>
    </row>
    <row r="33" spans="1:8" ht="409.5" customHeight="1">
      <c r="A33" s="7" t="s">
        <v>48</v>
      </c>
      <c r="B33" s="8" t="s">
        <v>25</v>
      </c>
      <c r="C33" s="8" t="s">
        <v>49</v>
      </c>
      <c r="D33" s="8"/>
      <c r="E33" s="19">
        <f>E34</f>
        <v>26870000</v>
      </c>
      <c r="F33" s="20"/>
      <c r="G33" s="9">
        <f>G34</f>
        <v>16122000</v>
      </c>
      <c r="H33" s="9">
        <f>H34</f>
        <v>16122000</v>
      </c>
    </row>
    <row r="34" spans="1:8" ht="93.75" customHeight="1">
      <c r="A34" s="7" t="s">
        <v>32</v>
      </c>
      <c r="B34" s="8" t="s">
        <v>25</v>
      </c>
      <c r="C34" s="8" t="s">
        <v>49</v>
      </c>
      <c r="D34" s="8" t="s">
        <v>33</v>
      </c>
      <c r="E34" s="19">
        <v>26870000</v>
      </c>
      <c r="F34" s="20"/>
      <c r="G34" s="9">
        <v>16122000</v>
      </c>
      <c r="H34" s="9">
        <v>16122000</v>
      </c>
    </row>
    <row r="35" spans="1:8" ht="409.5" customHeight="1">
      <c r="A35" s="7" t="s">
        <v>50</v>
      </c>
      <c r="B35" s="8" t="s">
        <v>25</v>
      </c>
      <c r="C35" s="8" t="s">
        <v>51</v>
      </c>
      <c r="D35" s="8"/>
      <c r="E35" s="19">
        <f>E36</f>
        <v>40762692</v>
      </c>
      <c r="F35" s="20"/>
      <c r="G35" s="9">
        <f>G36</f>
        <v>40762692</v>
      </c>
      <c r="H35" s="9">
        <f>H36</f>
        <v>40762692</v>
      </c>
    </row>
    <row r="36" spans="1:8" ht="93.75" customHeight="1">
      <c r="A36" s="7" t="s">
        <v>32</v>
      </c>
      <c r="B36" s="8" t="s">
        <v>25</v>
      </c>
      <c r="C36" s="8" t="s">
        <v>51</v>
      </c>
      <c r="D36" s="8" t="s">
        <v>33</v>
      </c>
      <c r="E36" s="19">
        <v>40762692</v>
      </c>
      <c r="F36" s="20"/>
      <c r="G36" s="9">
        <v>40762692</v>
      </c>
      <c r="H36" s="9">
        <v>40762692</v>
      </c>
    </row>
    <row r="37" spans="1:8" ht="60.75" customHeight="1">
      <c r="A37" s="10" t="s">
        <v>52</v>
      </c>
      <c r="B37" s="8" t="s">
        <v>25</v>
      </c>
      <c r="C37" s="11" t="s">
        <v>53</v>
      </c>
      <c r="D37" s="11"/>
      <c r="E37" s="23">
        <f>E38</f>
        <v>0</v>
      </c>
      <c r="F37" s="24"/>
      <c r="G37" s="12">
        <f>G38</f>
        <v>54200000</v>
      </c>
      <c r="H37" s="12">
        <f>H38</f>
        <v>48954838.71</v>
      </c>
    </row>
    <row r="38" spans="1:8" ht="93.75" customHeight="1">
      <c r="A38" s="10" t="s">
        <v>32</v>
      </c>
      <c r="B38" s="8" t="s">
        <v>25</v>
      </c>
      <c r="C38" s="11" t="s">
        <v>53</v>
      </c>
      <c r="D38" s="11" t="s">
        <v>33</v>
      </c>
      <c r="E38" s="23">
        <v>0</v>
      </c>
      <c r="F38" s="24"/>
      <c r="G38" s="12">
        <v>54200000</v>
      </c>
      <c r="H38" s="12">
        <v>48954838.71</v>
      </c>
    </row>
    <row r="39" spans="1:8" ht="56.25" customHeight="1">
      <c r="A39" s="7" t="s">
        <v>54</v>
      </c>
      <c r="B39" s="8" t="s">
        <v>25</v>
      </c>
      <c r="C39" s="8" t="s">
        <v>55</v>
      </c>
      <c r="D39" s="8"/>
      <c r="E39" s="19">
        <v>5134000</v>
      </c>
      <c r="F39" s="20"/>
      <c r="G39" s="9">
        <v>6337790</v>
      </c>
      <c r="H39" s="9">
        <v>6337790</v>
      </c>
    </row>
    <row r="40" spans="1:8" ht="93.75" customHeight="1">
      <c r="A40" s="7" t="s">
        <v>32</v>
      </c>
      <c r="B40" s="8" t="s">
        <v>25</v>
      </c>
      <c r="C40" s="8" t="s">
        <v>55</v>
      </c>
      <c r="D40" s="8" t="s">
        <v>33</v>
      </c>
      <c r="E40" s="19">
        <v>5134000</v>
      </c>
      <c r="F40" s="20"/>
      <c r="G40" s="9">
        <v>6337790</v>
      </c>
      <c r="H40" s="9">
        <v>6337790</v>
      </c>
    </row>
    <row r="41" spans="1:8" ht="112.5" customHeight="1">
      <c r="A41" s="7" t="s">
        <v>56</v>
      </c>
      <c r="B41" s="8" t="s">
        <v>25</v>
      </c>
      <c r="C41" s="8" t="s">
        <v>57</v>
      </c>
      <c r="D41" s="8"/>
      <c r="E41" s="19">
        <f>E42+E44+E46</f>
        <v>75958700</v>
      </c>
      <c r="F41" s="20"/>
      <c r="G41" s="9">
        <f>G42+G44+G46</f>
        <v>77056500</v>
      </c>
      <c r="H41" s="9">
        <f>H42+H44+H46</f>
        <v>76251000</v>
      </c>
    </row>
    <row r="42" spans="1:8" ht="37.5" customHeight="1">
      <c r="A42" s="7" t="s">
        <v>58</v>
      </c>
      <c r="B42" s="8" t="s">
        <v>25</v>
      </c>
      <c r="C42" s="8" t="s">
        <v>59</v>
      </c>
      <c r="D42" s="8"/>
      <c r="E42" s="19">
        <v>49606000</v>
      </c>
      <c r="F42" s="20"/>
      <c r="G42" s="9">
        <v>49606000</v>
      </c>
      <c r="H42" s="9">
        <v>49606000</v>
      </c>
    </row>
    <row r="43" spans="1:8" ht="93.75" customHeight="1">
      <c r="A43" s="7" t="s">
        <v>32</v>
      </c>
      <c r="B43" s="8" t="s">
        <v>25</v>
      </c>
      <c r="C43" s="8" t="s">
        <v>59</v>
      </c>
      <c r="D43" s="8" t="s">
        <v>33</v>
      </c>
      <c r="E43" s="19">
        <v>49606000</v>
      </c>
      <c r="F43" s="20"/>
      <c r="G43" s="9">
        <v>49606000</v>
      </c>
      <c r="H43" s="9">
        <v>49606000</v>
      </c>
    </row>
    <row r="44" spans="1:8" ht="112.5" customHeight="1">
      <c r="A44" s="7" t="s">
        <v>60</v>
      </c>
      <c r="B44" s="8" t="s">
        <v>25</v>
      </c>
      <c r="C44" s="8" t="s">
        <v>61</v>
      </c>
      <c r="D44" s="8"/>
      <c r="E44" s="19">
        <v>13309000</v>
      </c>
      <c r="F44" s="20"/>
      <c r="G44" s="9">
        <v>13309000</v>
      </c>
      <c r="H44" s="9">
        <v>13309000</v>
      </c>
    </row>
    <row r="45" spans="1:8" ht="93.75" customHeight="1">
      <c r="A45" s="7" t="s">
        <v>32</v>
      </c>
      <c r="B45" s="8" t="s">
        <v>25</v>
      </c>
      <c r="C45" s="8" t="s">
        <v>61</v>
      </c>
      <c r="D45" s="8" t="s">
        <v>33</v>
      </c>
      <c r="E45" s="19">
        <v>13309000</v>
      </c>
      <c r="F45" s="20"/>
      <c r="G45" s="9">
        <v>13309000</v>
      </c>
      <c r="H45" s="9">
        <v>13309000</v>
      </c>
    </row>
    <row r="46" spans="1:8" ht="150" customHeight="1">
      <c r="A46" s="7" t="s">
        <v>62</v>
      </c>
      <c r="B46" s="8" t="s">
        <v>25</v>
      </c>
      <c r="C46" s="8" t="s">
        <v>63</v>
      </c>
      <c r="D46" s="8"/>
      <c r="E46" s="19">
        <f>E47</f>
        <v>13043700</v>
      </c>
      <c r="F46" s="20"/>
      <c r="G46" s="9">
        <f>G47</f>
        <v>14141500</v>
      </c>
      <c r="H46" s="9">
        <f>H47</f>
        <v>13336000</v>
      </c>
    </row>
    <row r="47" spans="1:8" ht="93.75" customHeight="1">
      <c r="A47" s="7" t="s">
        <v>32</v>
      </c>
      <c r="B47" s="8" t="s">
        <v>25</v>
      </c>
      <c r="C47" s="8" t="s">
        <v>63</v>
      </c>
      <c r="D47" s="8" t="s">
        <v>33</v>
      </c>
      <c r="E47" s="19">
        <v>13043700</v>
      </c>
      <c r="F47" s="20"/>
      <c r="G47" s="9">
        <v>14141500</v>
      </c>
      <c r="H47" s="9">
        <v>13336000</v>
      </c>
    </row>
    <row r="48" spans="1:8" ht="112.5" customHeight="1">
      <c r="A48" s="7" t="s">
        <v>64</v>
      </c>
      <c r="B48" s="8" t="s">
        <v>25</v>
      </c>
      <c r="C48" s="8" t="s">
        <v>65</v>
      </c>
      <c r="D48" s="8"/>
      <c r="E48" s="19">
        <v>23310500</v>
      </c>
      <c r="F48" s="20"/>
      <c r="G48" s="9">
        <v>23310500</v>
      </c>
      <c r="H48" s="9">
        <v>23310500</v>
      </c>
    </row>
    <row r="49" spans="1:8" ht="37.5" customHeight="1">
      <c r="A49" s="7" t="s">
        <v>66</v>
      </c>
      <c r="B49" s="8" t="s">
        <v>25</v>
      </c>
      <c r="C49" s="8" t="s">
        <v>67</v>
      </c>
      <c r="D49" s="8"/>
      <c r="E49" s="19">
        <v>2150000</v>
      </c>
      <c r="F49" s="20"/>
      <c r="G49" s="9">
        <v>2150000</v>
      </c>
      <c r="H49" s="9">
        <v>2150000</v>
      </c>
    </row>
    <row r="50" spans="1:8" ht="37.5" customHeight="1">
      <c r="A50" s="7" t="s">
        <v>68</v>
      </c>
      <c r="B50" s="8" t="s">
        <v>25</v>
      </c>
      <c r="C50" s="8" t="s">
        <v>67</v>
      </c>
      <c r="D50" s="8" t="s">
        <v>69</v>
      </c>
      <c r="E50" s="19">
        <v>550000</v>
      </c>
      <c r="F50" s="20"/>
      <c r="G50" s="9">
        <v>550000</v>
      </c>
      <c r="H50" s="9">
        <v>550000</v>
      </c>
    </row>
    <row r="51" spans="1:8" ht="93.75" customHeight="1">
      <c r="A51" s="7" t="s">
        <v>32</v>
      </c>
      <c r="B51" s="8" t="s">
        <v>25</v>
      </c>
      <c r="C51" s="8" t="s">
        <v>67</v>
      </c>
      <c r="D51" s="8" t="s">
        <v>33</v>
      </c>
      <c r="E51" s="19">
        <v>1600000</v>
      </c>
      <c r="F51" s="20"/>
      <c r="G51" s="9">
        <v>1600000</v>
      </c>
      <c r="H51" s="9">
        <v>1600000</v>
      </c>
    </row>
    <row r="52" spans="1:8" ht="37.5" customHeight="1">
      <c r="A52" s="7" t="s">
        <v>70</v>
      </c>
      <c r="B52" s="8" t="s">
        <v>25</v>
      </c>
      <c r="C52" s="8" t="s">
        <v>71</v>
      </c>
      <c r="D52" s="8"/>
      <c r="E52" s="19">
        <v>1000000</v>
      </c>
      <c r="F52" s="20"/>
      <c r="G52" s="9">
        <v>1000000</v>
      </c>
      <c r="H52" s="9">
        <v>1000000</v>
      </c>
    </row>
    <row r="53" spans="1:8" ht="93.75" customHeight="1">
      <c r="A53" s="7" t="s">
        <v>32</v>
      </c>
      <c r="B53" s="8" t="s">
        <v>25</v>
      </c>
      <c r="C53" s="8" t="s">
        <v>71</v>
      </c>
      <c r="D53" s="8" t="s">
        <v>33</v>
      </c>
      <c r="E53" s="19">
        <v>1000000</v>
      </c>
      <c r="F53" s="20"/>
      <c r="G53" s="9">
        <v>1000000</v>
      </c>
      <c r="H53" s="9">
        <v>1000000</v>
      </c>
    </row>
    <row r="54" spans="1:8" ht="112.5" customHeight="1">
      <c r="A54" s="7" t="s">
        <v>72</v>
      </c>
      <c r="B54" s="8" t="s">
        <v>25</v>
      </c>
      <c r="C54" s="8" t="s">
        <v>73</v>
      </c>
      <c r="D54" s="8"/>
      <c r="E54" s="19">
        <v>3442400</v>
      </c>
      <c r="F54" s="20"/>
      <c r="G54" s="9">
        <v>3442400</v>
      </c>
      <c r="H54" s="9">
        <v>3442400</v>
      </c>
    </row>
    <row r="55" spans="1:8" ht="37.5" customHeight="1">
      <c r="A55" s="7" t="s">
        <v>68</v>
      </c>
      <c r="B55" s="8" t="s">
        <v>25</v>
      </c>
      <c r="C55" s="8" t="s">
        <v>73</v>
      </c>
      <c r="D55" s="8" t="s">
        <v>69</v>
      </c>
      <c r="E55" s="19">
        <v>3442400</v>
      </c>
      <c r="F55" s="20"/>
      <c r="G55" s="9">
        <v>3442400</v>
      </c>
      <c r="H55" s="9">
        <v>3442400</v>
      </c>
    </row>
    <row r="56" spans="1:8" ht="262.5" customHeight="1">
      <c r="A56" s="7" t="s">
        <v>74</v>
      </c>
      <c r="B56" s="8" t="s">
        <v>25</v>
      </c>
      <c r="C56" s="8" t="s">
        <v>75</v>
      </c>
      <c r="D56" s="8"/>
      <c r="E56" s="19">
        <v>16718100</v>
      </c>
      <c r="F56" s="20"/>
      <c r="G56" s="9">
        <v>16718100</v>
      </c>
      <c r="H56" s="9">
        <v>16718100</v>
      </c>
    </row>
    <row r="57" spans="1:8" ht="37.5" customHeight="1">
      <c r="A57" s="7" t="s">
        <v>68</v>
      </c>
      <c r="B57" s="8" t="s">
        <v>25</v>
      </c>
      <c r="C57" s="8" t="s">
        <v>75</v>
      </c>
      <c r="D57" s="8" t="s">
        <v>69</v>
      </c>
      <c r="E57" s="19">
        <v>9918100</v>
      </c>
      <c r="F57" s="20"/>
      <c r="G57" s="9">
        <v>9918100</v>
      </c>
      <c r="H57" s="9">
        <v>9918100</v>
      </c>
    </row>
    <row r="58" spans="1:8" ht="93.75" customHeight="1">
      <c r="A58" s="7" t="s">
        <v>32</v>
      </c>
      <c r="B58" s="8" t="s">
        <v>25</v>
      </c>
      <c r="C58" s="8" t="s">
        <v>75</v>
      </c>
      <c r="D58" s="8" t="s">
        <v>33</v>
      </c>
      <c r="E58" s="19">
        <v>6800000</v>
      </c>
      <c r="F58" s="20"/>
      <c r="G58" s="9">
        <v>6800000</v>
      </c>
      <c r="H58" s="9">
        <v>6800000</v>
      </c>
    </row>
    <row r="59" spans="1:8" ht="300" customHeight="1">
      <c r="A59" s="7" t="s">
        <v>76</v>
      </c>
      <c r="B59" s="8" t="s">
        <v>25</v>
      </c>
      <c r="C59" s="8" t="s">
        <v>77</v>
      </c>
      <c r="D59" s="8"/>
      <c r="E59" s="19">
        <v>2452000</v>
      </c>
      <c r="F59" s="20"/>
      <c r="G59" s="9">
        <v>2450000</v>
      </c>
      <c r="H59" s="9">
        <v>2500000</v>
      </c>
    </row>
    <row r="60" spans="1:8" ht="37.5" customHeight="1">
      <c r="A60" s="7" t="s">
        <v>78</v>
      </c>
      <c r="B60" s="8" t="s">
        <v>25</v>
      </c>
      <c r="C60" s="8" t="s">
        <v>79</v>
      </c>
      <c r="D60" s="8"/>
      <c r="E60" s="19">
        <f>E61+E62+E63</f>
        <v>2452000</v>
      </c>
      <c r="F60" s="20"/>
      <c r="G60" s="9">
        <f>G61+G62+G63</f>
        <v>2450000</v>
      </c>
      <c r="H60" s="9">
        <f>H61+H62+H63</f>
        <v>2500000</v>
      </c>
    </row>
    <row r="61" spans="1:8" ht="168.75" customHeight="1">
      <c r="A61" s="7" t="s">
        <v>80</v>
      </c>
      <c r="B61" s="8" t="s">
        <v>25</v>
      </c>
      <c r="C61" s="8" t="s">
        <v>79</v>
      </c>
      <c r="D61" s="8" t="s">
        <v>81</v>
      </c>
      <c r="E61" s="19">
        <v>1322000</v>
      </c>
      <c r="F61" s="20"/>
      <c r="G61" s="9">
        <v>1322000</v>
      </c>
      <c r="H61" s="9">
        <v>1367000</v>
      </c>
    </row>
    <row r="62" spans="1:8" ht="75" customHeight="1">
      <c r="A62" s="7" t="s">
        <v>82</v>
      </c>
      <c r="B62" s="8" t="s">
        <v>25</v>
      </c>
      <c r="C62" s="8" t="s">
        <v>79</v>
      </c>
      <c r="D62" s="8" t="s">
        <v>83</v>
      </c>
      <c r="E62" s="19">
        <v>850000</v>
      </c>
      <c r="F62" s="20"/>
      <c r="G62" s="9">
        <v>848000</v>
      </c>
      <c r="H62" s="9">
        <v>853000</v>
      </c>
    </row>
    <row r="63" spans="1:8" ht="93.75" customHeight="1">
      <c r="A63" s="7" t="s">
        <v>32</v>
      </c>
      <c r="B63" s="8" t="s">
        <v>25</v>
      </c>
      <c r="C63" s="8" t="s">
        <v>79</v>
      </c>
      <c r="D63" s="8" t="s">
        <v>33</v>
      </c>
      <c r="E63" s="19">
        <v>280000</v>
      </c>
      <c r="F63" s="20"/>
      <c r="G63" s="9">
        <v>280000</v>
      </c>
      <c r="H63" s="9">
        <v>280000</v>
      </c>
    </row>
    <row r="64" spans="1:8" ht="93.75" customHeight="1">
      <c r="A64" s="7" t="s">
        <v>84</v>
      </c>
      <c r="B64" s="8" t="s">
        <v>25</v>
      </c>
      <c r="C64" s="8" t="s">
        <v>85</v>
      </c>
      <c r="D64" s="8"/>
      <c r="E64" s="19">
        <v>18058000</v>
      </c>
      <c r="F64" s="20"/>
      <c r="G64" s="9">
        <v>18058000</v>
      </c>
      <c r="H64" s="9">
        <v>18058000</v>
      </c>
    </row>
    <row r="65" spans="1:8" ht="37.5" customHeight="1">
      <c r="A65" s="7" t="s">
        <v>86</v>
      </c>
      <c r="B65" s="8" t="s">
        <v>25</v>
      </c>
      <c r="C65" s="8" t="s">
        <v>87</v>
      </c>
      <c r="D65" s="8"/>
      <c r="E65" s="19">
        <v>75000</v>
      </c>
      <c r="F65" s="20"/>
      <c r="G65" s="9">
        <v>75000</v>
      </c>
      <c r="H65" s="9">
        <v>75000</v>
      </c>
    </row>
    <row r="66" spans="1:8" ht="75" customHeight="1">
      <c r="A66" s="7" t="s">
        <v>82</v>
      </c>
      <c r="B66" s="8" t="s">
        <v>25</v>
      </c>
      <c r="C66" s="8" t="s">
        <v>87</v>
      </c>
      <c r="D66" s="8" t="s">
        <v>83</v>
      </c>
      <c r="E66" s="19">
        <v>75000</v>
      </c>
      <c r="F66" s="20"/>
      <c r="G66" s="9">
        <v>75000</v>
      </c>
      <c r="H66" s="9">
        <v>75000</v>
      </c>
    </row>
    <row r="67" spans="1:8" ht="168.75" customHeight="1">
      <c r="A67" s="7" t="s">
        <v>88</v>
      </c>
      <c r="B67" s="8" t="s">
        <v>25</v>
      </c>
      <c r="C67" s="8" t="s">
        <v>89</v>
      </c>
      <c r="D67" s="8"/>
      <c r="E67" s="19">
        <v>17983000</v>
      </c>
      <c r="F67" s="20"/>
      <c r="G67" s="9">
        <v>17983000</v>
      </c>
      <c r="H67" s="9">
        <v>17983000</v>
      </c>
    </row>
    <row r="68" spans="1:8" ht="168.75" customHeight="1">
      <c r="A68" s="7" t="s">
        <v>80</v>
      </c>
      <c r="B68" s="8" t="s">
        <v>25</v>
      </c>
      <c r="C68" s="8" t="s">
        <v>89</v>
      </c>
      <c r="D68" s="8" t="s">
        <v>81</v>
      </c>
      <c r="E68" s="19">
        <v>14422000</v>
      </c>
      <c r="F68" s="20"/>
      <c r="G68" s="9">
        <v>14422000</v>
      </c>
      <c r="H68" s="9">
        <v>14422000</v>
      </c>
    </row>
    <row r="69" spans="1:8" ht="75" customHeight="1">
      <c r="A69" s="7" t="s">
        <v>82</v>
      </c>
      <c r="B69" s="8" t="s">
        <v>25</v>
      </c>
      <c r="C69" s="8" t="s">
        <v>89</v>
      </c>
      <c r="D69" s="8" t="s">
        <v>83</v>
      </c>
      <c r="E69" s="19">
        <v>3486000</v>
      </c>
      <c r="F69" s="20"/>
      <c r="G69" s="9">
        <v>3486000</v>
      </c>
      <c r="H69" s="9">
        <v>3486000</v>
      </c>
    </row>
    <row r="70" spans="1:8" ht="37.5" customHeight="1">
      <c r="A70" s="7" t="s">
        <v>90</v>
      </c>
      <c r="B70" s="8" t="s">
        <v>25</v>
      </c>
      <c r="C70" s="8" t="s">
        <v>89</v>
      </c>
      <c r="D70" s="8" t="s">
        <v>91</v>
      </c>
      <c r="E70" s="19">
        <v>75000</v>
      </c>
      <c r="F70" s="20"/>
      <c r="G70" s="9">
        <v>75000</v>
      </c>
      <c r="H70" s="9">
        <v>75000</v>
      </c>
    </row>
    <row r="71" spans="1:8" ht="150" customHeight="1">
      <c r="A71" s="7" t="s">
        <v>92</v>
      </c>
      <c r="B71" s="8" t="s">
        <v>25</v>
      </c>
      <c r="C71" s="8" t="s">
        <v>93</v>
      </c>
      <c r="D71" s="8"/>
      <c r="E71" s="19">
        <f>E72+E74+E76+E78+E80+E82+E84+E86++E88+E91+E92</f>
        <v>107564083.16</v>
      </c>
      <c r="F71" s="20"/>
      <c r="G71" s="9">
        <f>G72+G74+G76+G78+G80+G82+G84+G86++G88</f>
        <v>106284153.77999999</v>
      </c>
      <c r="H71" s="9">
        <f>H72+H74+H76+H78+H80+H82+H84+H86++H88</f>
        <v>107272059.17999999</v>
      </c>
    </row>
    <row r="72" spans="1:8" ht="56.25" customHeight="1">
      <c r="A72" s="7" t="s">
        <v>30</v>
      </c>
      <c r="B72" s="8" t="s">
        <v>25</v>
      </c>
      <c r="C72" s="8" t="s">
        <v>94</v>
      </c>
      <c r="D72" s="8"/>
      <c r="E72" s="19">
        <v>1336000</v>
      </c>
      <c r="F72" s="20"/>
      <c r="G72" s="9">
        <v>1336000</v>
      </c>
      <c r="H72" s="9">
        <v>1336000</v>
      </c>
    </row>
    <row r="73" spans="1:8" ht="93.75" customHeight="1">
      <c r="A73" s="7" t="s">
        <v>32</v>
      </c>
      <c r="B73" s="8" t="s">
        <v>25</v>
      </c>
      <c r="C73" s="8" t="s">
        <v>94</v>
      </c>
      <c r="D73" s="8" t="s">
        <v>33</v>
      </c>
      <c r="E73" s="19">
        <v>1336000</v>
      </c>
      <c r="F73" s="20"/>
      <c r="G73" s="9">
        <v>1336000</v>
      </c>
      <c r="H73" s="9">
        <v>1336000</v>
      </c>
    </row>
    <row r="74" spans="1:8" ht="75" customHeight="1">
      <c r="A74" s="7" t="s">
        <v>42</v>
      </c>
      <c r="B74" s="8" t="s">
        <v>25</v>
      </c>
      <c r="C74" s="8" t="s">
        <v>95</v>
      </c>
      <c r="D74" s="8"/>
      <c r="E74" s="19">
        <v>7013000</v>
      </c>
      <c r="F74" s="20"/>
      <c r="G74" s="9">
        <v>7013000</v>
      </c>
      <c r="H74" s="9">
        <v>7013000</v>
      </c>
    </row>
    <row r="75" spans="1:8" ht="93.75" customHeight="1">
      <c r="A75" s="7" t="s">
        <v>32</v>
      </c>
      <c r="B75" s="8" t="s">
        <v>25</v>
      </c>
      <c r="C75" s="8" t="s">
        <v>95</v>
      </c>
      <c r="D75" s="8" t="s">
        <v>33</v>
      </c>
      <c r="E75" s="19">
        <v>7013000</v>
      </c>
      <c r="F75" s="20"/>
      <c r="G75" s="9">
        <v>7013000</v>
      </c>
      <c r="H75" s="9">
        <v>7013000</v>
      </c>
    </row>
    <row r="76" spans="1:8" ht="281.25" customHeight="1">
      <c r="A76" s="7" t="s">
        <v>96</v>
      </c>
      <c r="B76" s="8" t="s">
        <v>25</v>
      </c>
      <c r="C76" s="8" t="s">
        <v>97</v>
      </c>
      <c r="D76" s="8"/>
      <c r="E76" s="19">
        <v>20974400.08</v>
      </c>
      <c r="F76" s="20"/>
      <c r="G76" s="9">
        <v>20974400.08</v>
      </c>
      <c r="H76" s="9">
        <v>20974400.08</v>
      </c>
    </row>
    <row r="77" spans="1:8" ht="93.75" customHeight="1">
      <c r="A77" s="7" t="s">
        <v>32</v>
      </c>
      <c r="B77" s="8" t="s">
        <v>25</v>
      </c>
      <c r="C77" s="8" t="s">
        <v>97</v>
      </c>
      <c r="D77" s="8" t="s">
        <v>33</v>
      </c>
      <c r="E77" s="19">
        <v>20974400.08</v>
      </c>
      <c r="F77" s="20"/>
      <c r="G77" s="9">
        <v>20974400.08</v>
      </c>
      <c r="H77" s="9">
        <v>20974400.08</v>
      </c>
    </row>
    <row r="78" spans="1:8" ht="187.5" customHeight="1">
      <c r="A78" s="7" t="s">
        <v>98</v>
      </c>
      <c r="B78" s="8" t="s">
        <v>25</v>
      </c>
      <c r="C78" s="8" t="s">
        <v>99</v>
      </c>
      <c r="D78" s="8"/>
      <c r="E78" s="19">
        <f>E79</f>
        <v>8549028</v>
      </c>
      <c r="F78" s="20"/>
      <c r="G78" s="9">
        <f>G79</f>
        <v>8918084.4</v>
      </c>
      <c r="H78" s="9">
        <f>H79</f>
        <v>9274293.9</v>
      </c>
    </row>
    <row r="79" spans="1:8" ht="93.75" customHeight="1">
      <c r="A79" s="7" t="s">
        <v>32</v>
      </c>
      <c r="B79" s="8" t="s">
        <v>25</v>
      </c>
      <c r="C79" s="8" t="s">
        <v>99</v>
      </c>
      <c r="D79" s="8" t="s">
        <v>33</v>
      </c>
      <c r="E79" s="19">
        <v>8549028</v>
      </c>
      <c r="F79" s="20"/>
      <c r="G79" s="9">
        <v>8918084.4</v>
      </c>
      <c r="H79" s="9">
        <v>9274293.9</v>
      </c>
    </row>
    <row r="80" spans="1:8" ht="243.75" customHeight="1">
      <c r="A80" s="7" t="s">
        <v>100</v>
      </c>
      <c r="B80" s="8" t="s">
        <v>25</v>
      </c>
      <c r="C80" s="8" t="s">
        <v>101</v>
      </c>
      <c r="D80" s="8"/>
      <c r="E80" s="19">
        <v>1096157.5</v>
      </c>
      <c r="F80" s="20"/>
      <c r="G80" s="9">
        <v>1138904</v>
      </c>
      <c r="H80" s="9">
        <v>1138904</v>
      </c>
    </row>
    <row r="81" spans="1:8" ht="37.5" customHeight="1">
      <c r="A81" s="7" t="s">
        <v>68</v>
      </c>
      <c r="B81" s="8" t="s">
        <v>25</v>
      </c>
      <c r="C81" s="8" t="s">
        <v>101</v>
      </c>
      <c r="D81" s="8" t="s">
        <v>69</v>
      </c>
      <c r="E81" s="19">
        <v>1096157.5</v>
      </c>
      <c r="F81" s="20"/>
      <c r="G81" s="9">
        <v>1138904</v>
      </c>
      <c r="H81" s="9">
        <v>1138904</v>
      </c>
    </row>
    <row r="82" spans="1:8" ht="225" customHeight="1">
      <c r="A82" s="7" t="s">
        <v>102</v>
      </c>
      <c r="B82" s="8" t="s">
        <v>25</v>
      </c>
      <c r="C82" s="8" t="s">
        <v>103</v>
      </c>
      <c r="D82" s="8"/>
      <c r="E82" s="19">
        <v>753700</v>
      </c>
      <c r="F82" s="20"/>
      <c r="G82" s="9">
        <v>783200</v>
      </c>
      <c r="H82" s="9">
        <v>783200</v>
      </c>
    </row>
    <row r="83" spans="1:8" ht="93.75" customHeight="1">
      <c r="A83" s="7" t="s">
        <v>32</v>
      </c>
      <c r="B83" s="8" t="s">
        <v>25</v>
      </c>
      <c r="C83" s="8" t="s">
        <v>103</v>
      </c>
      <c r="D83" s="8" t="s">
        <v>33</v>
      </c>
      <c r="E83" s="19">
        <v>753700</v>
      </c>
      <c r="F83" s="20"/>
      <c r="G83" s="9">
        <v>783200</v>
      </c>
      <c r="H83" s="9">
        <v>783200</v>
      </c>
    </row>
    <row r="84" spans="1:8" ht="150" customHeight="1">
      <c r="A84" s="7" t="s">
        <v>104</v>
      </c>
      <c r="B84" s="8" t="s">
        <v>25</v>
      </c>
      <c r="C84" s="8" t="s">
        <v>105</v>
      </c>
      <c r="D84" s="8"/>
      <c r="E84" s="19">
        <f>E85</f>
        <v>49578661</v>
      </c>
      <c r="F84" s="20"/>
      <c r="G84" s="9">
        <f>G85</f>
        <v>49578661</v>
      </c>
      <c r="H84" s="9">
        <f>H85</f>
        <v>49578661</v>
      </c>
    </row>
    <row r="85" spans="1:8" ht="93.75" customHeight="1">
      <c r="A85" s="7" t="s">
        <v>32</v>
      </c>
      <c r="B85" s="8" t="s">
        <v>25</v>
      </c>
      <c r="C85" s="8" t="s">
        <v>105</v>
      </c>
      <c r="D85" s="8" t="s">
        <v>33</v>
      </c>
      <c r="E85" s="19">
        <v>49578661</v>
      </c>
      <c r="F85" s="20"/>
      <c r="G85" s="9">
        <v>49578661</v>
      </c>
      <c r="H85" s="9">
        <v>49578661</v>
      </c>
    </row>
    <row r="86" spans="1:8" ht="168.75" customHeight="1">
      <c r="A86" s="7" t="s">
        <v>106</v>
      </c>
      <c r="B86" s="8" t="s">
        <v>25</v>
      </c>
      <c r="C86" s="8" t="s">
        <v>107</v>
      </c>
      <c r="D86" s="8"/>
      <c r="E86" s="19">
        <f>E87</f>
        <v>14632621.58</v>
      </c>
      <c r="F86" s="20"/>
      <c r="G86" s="9">
        <f>G87</f>
        <v>15200109.3</v>
      </c>
      <c r="H86" s="9">
        <f>H87</f>
        <v>15778903.2</v>
      </c>
    </row>
    <row r="87" spans="1:8" ht="93.75" customHeight="1">
      <c r="A87" s="7" t="s">
        <v>32</v>
      </c>
      <c r="B87" s="8" t="s">
        <v>25</v>
      </c>
      <c r="C87" s="8" t="s">
        <v>107</v>
      </c>
      <c r="D87" s="8" t="s">
        <v>33</v>
      </c>
      <c r="E87" s="19">
        <v>14632621.58</v>
      </c>
      <c r="F87" s="20"/>
      <c r="G87" s="9">
        <v>15200109.3</v>
      </c>
      <c r="H87" s="9">
        <v>15778903.2</v>
      </c>
    </row>
    <row r="88" spans="1:8" ht="243.75" customHeight="1">
      <c r="A88" s="7" t="s">
        <v>108</v>
      </c>
      <c r="B88" s="8" t="s">
        <v>25</v>
      </c>
      <c r="C88" s="8" t="s">
        <v>109</v>
      </c>
      <c r="D88" s="8"/>
      <c r="E88" s="19">
        <f>E89</f>
        <v>1285686</v>
      </c>
      <c r="F88" s="20"/>
      <c r="G88" s="9">
        <f>G89</f>
        <v>1341795</v>
      </c>
      <c r="H88" s="9">
        <f>H89</f>
        <v>1394697</v>
      </c>
    </row>
    <row r="89" spans="1:8" ht="93.75" customHeight="1">
      <c r="A89" s="7" t="s">
        <v>32</v>
      </c>
      <c r="B89" s="8" t="s">
        <v>25</v>
      </c>
      <c r="C89" s="8" t="s">
        <v>109</v>
      </c>
      <c r="D89" s="8" t="s">
        <v>33</v>
      </c>
      <c r="E89" s="19">
        <v>1285686</v>
      </c>
      <c r="F89" s="20"/>
      <c r="G89" s="9">
        <v>1341795</v>
      </c>
      <c r="H89" s="9">
        <v>1394697</v>
      </c>
    </row>
    <row r="90" spans="1:8" ht="287.25" customHeight="1">
      <c r="A90" s="10" t="s">
        <v>110</v>
      </c>
      <c r="B90" s="8" t="s">
        <v>25</v>
      </c>
      <c r="C90" s="11" t="s">
        <v>111</v>
      </c>
      <c r="D90" s="11"/>
      <c r="E90" s="23">
        <f>E91</f>
        <v>1830800</v>
      </c>
      <c r="F90" s="24"/>
      <c r="G90" s="12"/>
      <c r="H90" s="12"/>
    </row>
    <row r="91" spans="1:8" ht="93.75" customHeight="1">
      <c r="A91" s="10" t="s">
        <v>32</v>
      </c>
      <c r="B91" s="8" t="s">
        <v>25</v>
      </c>
      <c r="C91" s="11" t="s">
        <v>111</v>
      </c>
      <c r="D91" s="11" t="s">
        <v>33</v>
      </c>
      <c r="E91" s="23">
        <v>1830800</v>
      </c>
      <c r="F91" s="24"/>
      <c r="G91" s="12"/>
      <c r="H91" s="12"/>
    </row>
    <row r="92" spans="1:8" ht="171.75" customHeight="1">
      <c r="A92" s="10" t="s">
        <v>112</v>
      </c>
      <c r="B92" s="8" t="s">
        <v>25</v>
      </c>
      <c r="C92" s="11" t="s">
        <v>113</v>
      </c>
      <c r="D92" s="11"/>
      <c r="E92" s="23">
        <f>E93</f>
        <v>514029</v>
      </c>
      <c r="F92" s="24"/>
      <c r="G92" s="12"/>
      <c r="H92" s="12"/>
    </row>
    <row r="93" spans="1:8" ht="93.75" customHeight="1">
      <c r="A93" s="10" t="s">
        <v>32</v>
      </c>
      <c r="B93" s="8" t="s">
        <v>25</v>
      </c>
      <c r="C93" s="11" t="s">
        <v>113</v>
      </c>
      <c r="D93" s="11" t="s">
        <v>33</v>
      </c>
      <c r="E93" s="23">
        <v>514029</v>
      </c>
      <c r="F93" s="24"/>
      <c r="G93" s="12"/>
      <c r="H93" s="12"/>
    </row>
    <row r="94" spans="1:8" ht="131.25" customHeight="1">
      <c r="A94" s="7" t="s">
        <v>114</v>
      </c>
      <c r="B94" s="8" t="s">
        <v>25</v>
      </c>
      <c r="C94" s="8" t="s">
        <v>115</v>
      </c>
      <c r="D94" s="8"/>
      <c r="E94" s="19">
        <f>E95+E98+E100</f>
        <v>55006900</v>
      </c>
      <c r="F94" s="20"/>
      <c r="G94" s="9">
        <f>G95+G98+G100</f>
        <v>55006900</v>
      </c>
      <c r="H94" s="9">
        <f>H95+H98+H100</f>
        <v>55006900</v>
      </c>
    </row>
    <row r="95" spans="1:8" ht="100.5" customHeight="1">
      <c r="A95" s="7" t="s">
        <v>116</v>
      </c>
      <c r="B95" s="8" t="s">
        <v>25</v>
      </c>
      <c r="C95" s="8" t="s">
        <v>117</v>
      </c>
      <c r="D95" s="8"/>
      <c r="E95" s="19">
        <v>6251700</v>
      </c>
      <c r="F95" s="20"/>
      <c r="G95" s="9">
        <v>6251700</v>
      </c>
      <c r="H95" s="9">
        <v>6251700</v>
      </c>
    </row>
    <row r="96" spans="1:8" ht="168.75" customHeight="1">
      <c r="A96" s="7" t="s">
        <v>80</v>
      </c>
      <c r="B96" s="8" t="s">
        <v>25</v>
      </c>
      <c r="C96" s="8" t="s">
        <v>117</v>
      </c>
      <c r="D96" s="8" t="s">
        <v>81</v>
      </c>
      <c r="E96" s="19">
        <v>5506500</v>
      </c>
      <c r="F96" s="20"/>
      <c r="G96" s="9">
        <v>5506500</v>
      </c>
      <c r="H96" s="9">
        <v>5506500</v>
      </c>
    </row>
    <row r="97" spans="1:8" ht="75" customHeight="1">
      <c r="A97" s="7" t="s">
        <v>82</v>
      </c>
      <c r="B97" s="8" t="s">
        <v>25</v>
      </c>
      <c r="C97" s="8" t="s">
        <v>117</v>
      </c>
      <c r="D97" s="8" t="s">
        <v>83</v>
      </c>
      <c r="E97" s="19">
        <v>745200</v>
      </c>
      <c r="F97" s="20"/>
      <c r="G97" s="9">
        <v>745200</v>
      </c>
      <c r="H97" s="9">
        <v>745200</v>
      </c>
    </row>
    <row r="98" spans="1:8" ht="409.5" customHeight="1">
      <c r="A98" s="7" t="s">
        <v>118</v>
      </c>
      <c r="B98" s="8" t="s">
        <v>25</v>
      </c>
      <c r="C98" s="8" t="s">
        <v>119</v>
      </c>
      <c r="D98" s="8"/>
      <c r="E98" s="19">
        <v>547200</v>
      </c>
      <c r="F98" s="20"/>
      <c r="G98" s="9">
        <v>547200</v>
      </c>
      <c r="H98" s="9">
        <v>547200</v>
      </c>
    </row>
    <row r="99" spans="1:8" ht="37.5" customHeight="1">
      <c r="A99" s="7" t="s">
        <v>68</v>
      </c>
      <c r="B99" s="8" t="s">
        <v>25</v>
      </c>
      <c r="C99" s="8" t="s">
        <v>119</v>
      </c>
      <c r="D99" s="8" t="s">
        <v>69</v>
      </c>
      <c r="E99" s="19">
        <v>547200</v>
      </c>
      <c r="F99" s="20"/>
      <c r="G99" s="9">
        <v>547200</v>
      </c>
      <c r="H99" s="9">
        <v>547200</v>
      </c>
    </row>
    <row r="100" spans="1:8" ht="409.5" customHeight="1">
      <c r="A100" s="7" t="s">
        <v>120</v>
      </c>
      <c r="B100" s="8" t="s">
        <v>25</v>
      </c>
      <c r="C100" s="8" t="s">
        <v>121</v>
      </c>
      <c r="D100" s="8"/>
      <c r="E100" s="19">
        <f>E101</f>
        <v>48208000</v>
      </c>
      <c r="F100" s="20"/>
      <c r="G100" s="9">
        <f>G101</f>
        <v>48208000</v>
      </c>
      <c r="H100" s="9">
        <f>H101</f>
        <v>48208000</v>
      </c>
    </row>
    <row r="101" spans="1:8" ht="37.5" customHeight="1">
      <c r="A101" s="7" t="s">
        <v>68</v>
      </c>
      <c r="B101" s="8" t="s">
        <v>25</v>
      </c>
      <c r="C101" s="8" t="s">
        <v>121</v>
      </c>
      <c r="D101" s="8" t="s">
        <v>69</v>
      </c>
      <c r="E101" s="19">
        <v>48208000</v>
      </c>
      <c r="F101" s="20"/>
      <c r="G101" s="9">
        <v>48208000</v>
      </c>
      <c r="H101" s="9">
        <v>48208000</v>
      </c>
    </row>
    <row r="102" spans="1:8" ht="37.5" customHeight="1">
      <c r="A102" s="7" t="s">
        <v>122</v>
      </c>
      <c r="B102" s="8" t="s">
        <v>25</v>
      </c>
      <c r="C102" s="8" t="s">
        <v>123</v>
      </c>
      <c r="D102" s="8"/>
      <c r="E102" s="19">
        <f>E103</f>
        <v>0</v>
      </c>
      <c r="F102" s="20"/>
      <c r="G102" s="9">
        <f>G103</f>
        <v>348288.89</v>
      </c>
      <c r="H102" s="9">
        <f>H103</f>
        <v>0</v>
      </c>
    </row>
    <row r="103" spans="1:8" ht="168.75" customHeight="1">
      <c r="A103" s="10" t="s">
        <v>124</v>
      </c>
      <c r="B103" s="8" t="s">
        <v>25</v>
      </c>
      <c r="C103" s="11" t="s">
        <v>125</v>
      </c>
      <c r="D103" s="11"/>
      <c r="E103" s="23">
        <f>E104</f>
        <v>0</v>
      </c>
      <c r="F103" s="24"/>
      <c r="G103" s="12">
        <f>G104</f>
        <v>348288.89</v>
      </c>
      <c r="H103" s="12">
        <f>H104</f>
        <v>0</v>
      </c>
    </row>
    <row r="104" spans="1:8" ht="93.75" customHeight="1">
      <c r="A104" s="10" t="s">
        <v>32</v>
      </c>
      <c r="B104" s="8" t="s">
        <v>25</v>
      </c>
      <c r="C104" s="11" t="s">
        <v>125</v>
      </c>
      <c r="D104" s="11" t="s">
        <v>33</v>
      </c>
      <c r="E104" s="23">
        <v>0</v>
      </c>
      <c r="F104" s="24"/>
      <c r="G104" s="12">
        <v>348288.89</v>
      </c>
      <c r="H104" s="12">
        <v>0</v>
      </c>
    </row>
    <row r="105" spans="1:8" ht="80.25" customHeight="1">
      <c r="A105" s="10" t="s">
        <v>126</v>
      </c>
      <c r="B105" s="8" t="s">
        <v>25</v>
      </c>
      <c r="C105" s="11" t="s">
        <v>127</v>
      </c>
      <c r="D105" s="11"/>
      <c r="E105" s="23">
        <f>E108+E106</f>
        <v>6883223.86</v>
      </c>
      <c r="F105" s="24"/>
      <c r="G105" s="12">
        <f>G108+G106</f>
        <v>8269211.29</v>
      </c>
      <c r="H105" s="12">
        <f>H108+H106</f>
        <v>6563250.92</v>
      </c>
    </row>
    <row r="106" spans="1:8" ht="175.5" customHeight="1">
      <c r="A106" s="10" t="s">
        <v>128</v>
      </c>
      <c r="B106" s="8" t="s">
        <v>25</v>
      </c>
      <c r="C106" s="11" t="s">
        <v>129</v>
      </c>
      <c r="D106" s="11"/>
      <c r="E106" s="23">
        <f>E107</f>
        <v>6601968.57</v>
      </c>
      <c r="F106" s="24"/>
      <c r="G106" s="12">
        <f>G107</f>
        <v>6563250.92</v>
      </c>
      <c r="H106" s="12">
        <f>H107</f>
        <v>6563250.92</v>
      </c>
    </row>
    <row r="107" spans="1:8" ht="93.75" customHeight="1">
      <c r="A107" s="10" t="s">
        <v>32</v>
      </c>
      <c r="B107" s="8" t="s">
        <v>25</v>
      </c>
      <c r="C107" s="11" t="s">
        <v>129</v>
      </c>
      <c r="D107" s="11">
        <v>600</v>
      </c>
      <c r="E107" s="23">
        <v>6601968.57</v>
      </c>
      <c r="F107" s="24"/>
      <c r="G107" s="12">
        <v>6563250.92</v>
      </c>
      <c r="H107" s="12">
        <v>6563250.92</v>
      </c>
    </row>
    <row r="108" spans="1:8" ht="173.25" customHeight="1">
      <c r="A108" s="10" t="s">
        <v>130</v>
      </c>
      <c r="B108" s="8" t="s">
        <v>25</v>
      </c>
      <c r="C108" s="11" t="s">
        <v>131</v>
      </c>
      <c r="D108" s="11"/>
      <c r="E108" s="23">
        <f>E109</f>
        <v>281255.29</v>
      </c>
      <c r="F108" s="24"/>
      <c r="G108" s="12">
        <f>G109</f>
        <v>1705960.37</v>
      </c>
      <c r="H108" s="12">
        <f>H109</f>
        <v>0</v>
      </c>
    </row>
    <row r="109" spans="1:8" ht="93.75" customHeight="1">
      <c r="A109" s="10" t="s">
        <v>32</v>
      </c>
      <c r="B109" s="8" t="s">
        <v>25</v>
      </c>
      <c r="C109" s="11" t="s">
        <v>131</v>
      </c>
      <c r="D109" s="11">
        <v>600</v>
      </c>
      <c r="E109" s="23">
        <v>281255.29</v>
      </c>
      <c r="F109" s="24"/>
      <c r="G109" s="12">
        <v>1705960.37</v>
      </c>
      <c r="H109" s="12">
        <v>0</v>
      </c>
    </row>
    <row r="110" spans="1:8" ht="112.5" customHeight="1">
      <c r="A110" s="7" t="s">
        <v>132</v>
      </c>
      <c r="B110" s="8" t="s">
        <v>25</v>
      </c>
      <c r="C110" s="8" t="s">
        <v>133</v>
      </c>
      <c r="D110" s="8"/>
      <c r="E110" s="19">
        <v>59020000</v>
      </c>
      <c r="F110" s="20"/>
      <c r="G110" s="9">
        <v>56020000</v>
      </c>
      <c r="H110" s="9">
        <v>56020000</v>
      </c>
    </row>
    <row r="111" spans="1:8" ht="83.25" customHeight="1">
      <c r="A111" s="7" t="s">
        <v>134</v>
      </c>
      <c r="B111" s="8" t="s">
        <v>25</v>
      </c>
      <c r="C111" s="8" t="s">
        <v>135</v>
      </c>
      <c r="D111" s="8"/>
      <c r="E111" s="19">
        <v>13713000</v>
      </c>
      <c r="F111" s="20"/>
      <c r="G111" s="9">
        <v>13713000</v>
      </c>
      <c r="H111" s="9">
        <v>13713000</v>
      </c>
    </row>
    <row r="112" spans="1:8" ht="37.5" customHeight="1">
      <c r="A112" s="7" t="s">
        <v>136</v>
      </c>
      <c r="B112" s="8" t="s">
        <v>25</v>
      </c>
      <c r="C112" s="8" t="s">
        <v>137</v>
      </c>
      <c r="D112" s="8"/>
      <c r="E112" s="19">
        <v>13713000</v>
      </c>
      <c r="F112" s="20"/>
      <c r="G112" s="9">
        <v>13713000</v>
      </c>
      <c r="H112" s="9">
        <v>13713000</v>
      </c>
    </row>
    <row r="113" spans="1:8" ht="93.75" customHeight="1">
      <c r="A113" s="7" t="s">
        <v>32</v>
      </c>
      <c r="B113" s="8" t="s">
        <v>25</v>
      </c>
      <c r="C113" s="8" t="s">
        <v>137</v>
      </c>
      <c r="D113" s="8" t="s">
        <v>33</v>
      </c>
      <c r="E113" s="19">
        <v>13713000</v>
      </c>
      <c r="F113" s="20"/>
      <c r="G113" s="9">
        <v>13713000</v>
      </c>
      <c r="H113" s="9">
        <v>13713000</v>
      </c>
    </row>
    <row r="114" spans="1:8" ht="75" customHeight="1">
      <c r="A114" s="7" t="s">
        <v>138</v>
      </c>
      <c r="B114" s="8" t="s">
        <v>25</v>
      </c>
      <c r="C114" s="8" t="s">
        <v>139</v>
      </c>
      <c r="D114" s="8"/>
      <c r="E114" s="19">
        <v>42707000</v>
      </c>
      <c r="F114" s="20"/>
      <c r="G114" s="9">
        <v>39707000</v>
      </c>
      <c r="H114" s="9">
        <v>39707000</v>
      </c>
    </row>
    <row r="115" spans="1:8" ht="37.5" customHeight="1">
      <c r="A115" s="7" t="s">
        <v>140</v>
      </c>
      <c r="B115" s="8" t="s">
        <v>25</v>
      </c>
      <c r="C115" s="8" t="s">
        <v>141</v>
      </c>
      <c r="D115" s="8"/>
      <c r="E115" s="19">
        <v>42707000</v>
      </c>
      <c r="F115" s="20"/>
      <c r="G115" s="9">
        <v>39707000</v>
      </c>
      <c r="H115" s="9">
        <v>39707000</v>
      </c>
    </row>
    <row r="116" spans="1:8" ht="93.75" customHeight="1">
      <c r="A116" s="7" t="s">
        <v>32</v>
      </c>
      <c r="B116" s="8" t="s">
        <v>25</v>
      </c>
      <c r="C116" s="8" t="s">
        <v>141</v>
      </c>
      <c r="D116" s="8" t="s">
        <v>33</v>
      </c>
      <c r="E116" s="19">
        <v>42707000</v>
      </c>
      <c r="F116" s="20"/>
      <c r="G116" s="9">
        <v>39707000</v>
      </c>
      <c r="H116" s="9">
        <v>39707000</v>
      </c>
    </row>
    <row r="117" spans="1:8" ht="131.25" customHeight="1">
      <c r="A117" s="7" t="s">
        <v>142</v>
      </c>
      <c r="B117" s="8" t="s">
        <v>25</v>
      </c>
      <c r="C117" s="8" t="s">
        <v>143</v>
      </c>
      <c r="D117" s="8"/>
      <c r="E117" s="19">
        <v>2600000</v>
      </c>
      <c r="F117" s="20"/>
      <c r="G117" s="9">
        <v>2600000</v>
      </c>
      <c r="H117" s="9">
        <v>2600000</v>
      </c>
    </row>
    <row r="118" spans="1:8" ht="56.25" customHeight="1">
      <c r="A118" s="7" t="s">
        <v>144</v>
      </c>
      <c r="B118" s="8" t="s">
        <v>25</v>
      </c>
      <c r="C118" s="8" t="s">
        <v>145</v>
      </c>
      <c r="D118" s="8"/>
      <c r="E118" s="19">
        <v>2600000</v>
      </c>
      <c r="F118" s="20"/>
      <c r="G118" s="9">
        <v>2600000</v>
      </c>
      <c r="H118" s="9">
        <v>2600000</v>
      </c>
    </row>
    <row r="119" spans="1:8" ht="93.75" customHeight="1">
      <c r="A119" s="7" t="s">
        <v>32</v>
      </c>
      <c r="B119" s="8" t="s">
        <v>25</v>
      </c>
      <c r="C119" s="8" t="s">
        <v>145</v>
      </c>
      <c r="D119" s="8" t="s">
        <v>33</v>
      </c>
      <c r="E119" s="19">
        <v>2600000</v>
      </c>
      <c r="F119" s="20"/>
      <c r="G119" s="9">
        <v>2600000</v>
      </c>
      <c r="H119" s="9">
        <v>2600000</v>
      </c>
    </row>
    <row r="120" spans="1:8" ht="131.25" customHeight="1">
      <c r="A120" s="7" t="s">
        <v>146</v>
      </c>
      <c r="B120" s="8" t="s">
        <v>25</v>
      </c>
      <c r="C120" s="8" t="s">
        <v>147</v>
      </c>
      <c r="D120" s="8"/>
      <c r="E120" s="19">
        <v>1161000</v>
      </c>
      <c r="F120" s="20"/>
      <c r="G120" s="9">
        <v>1161000</v>
      </c>
      <c r="H120" s="9">
        <v>1161000</v>
      </c>
    </row>
    <row r="121" spans="1:8" ht="262.5" customHeight="1">
      <c r="A121" s="7" t="s">
        <v>148</v>
      </c>
      <c r="B121" s="8" t="s">
        <v>25</v>
      </c>
      <c r="C121" s="8" t="s">
        <v>149</v>
      </c>
      <c r="D121" s="8"/>
      <c r="E121" s="19">
        <v>1161000</v>
      </c>
      <c r="F121" s="20"/>
      <c r="G121" s="9">
        <v>1161000</v>
      </c>
      <c r="H121" s="9">
        <v>1161000</v>
      </c>
    </row>
    <row r="122" spans="1:8" ht="112.5" customHeight="1">
      <c r="A122" s="7" t="s">
        <v>150</v>
      </c>
      <c r="B122" s="8" t="s">
        <v>25</v>
      </c>
      <c r="C122" s="8" t="s">
        <v>151</v>
      </c>
      <c r="D122" s="8"/>
      <c r="E122" s="19">
        <v>1161000</v>
      </c>
      <c r="F122" s="20"/>
      <c r="G122" s="9">
        <v>1161000</v>
      </c>
      <c r="H122" s="9">
        <v>1161000</v>
      </c>
    </row>
    <row r="123" spans="1:8" ht="93.75" customHeight="1">
      <c r="A123" s="7" t="s">
        <v>32</v>
      </c>
      <c r="B123" s="8" t="s">
        <v>25</v>
      </c>
      <c r="C123" s="8" t="s">
        <v>151</v>
      </c>
      <c r="D123" s="8" t="s">
        <v>33</v>
      </c>
      <c r="E123" s="19">
        <v>1161000</v>
      </c>
      <c r="F123" s="20"/>
      <c r="G123" s="9">
        <v>1161000</v>
      </c>
      <c r="H123" s="9">
        <v>1161000</v>
      </c>
    </row>
    <row r="124" spans="1:8" ht="131.25" customHeight="1">
      <c r="A124" s="7" t="s">
        <v>152</v>
      </c>
      <c r="B124" s="8" t="s">
        <v>25</v>
      </c>
      <c r="C124" s="8" t="s">
        <v>153</v>
      </c>
      <c r="D124" s="8"/>
      <c r="E124" s="19">
        <v>3000000</v>
      </c>
      <c r="F124" s="20"/>
      <c r="G124" s="9">
        <v>3000000</v>
      </c>
      <c r="H124" s="9">
        <v>3000000</v>
      </c>
    </row>
    <row r="125" spans="1:8" ht="93.75" customHeight="1">
      <c r="A125" s="7" t="s">
        <v>154</v>
      </c>
      <c r="B125" s="8" t="s">
        <v>25</v>
      </c>
      <c r="C125" s="8" t="s">
        <v>155</v>
      </c>
      <c r="D125" s="8"/>
      <c r="E125" s="19">
        <v>3000000</v>
      </c>
      <c r="F125" s="20"/>
      <c r="G125" s="9">
        <v>3000000</v>
      </c>
      <c r="H125" s="9">
        <v>3000000</v>
      </c>
    </row>
    <row r="126" spans="1:8" ht="56.25" customHeight="1">
      <c r="A126" s="7" t="s">
        <v>156</v>
      </c>
      <c r="B126" s="8" t="s">
        <v>25</v>
      </c>
      <c r="C126" s="8" t="s">
        <v>157</v>
      </c>
      <c r="D126" s="8"/>
      <c r="E126" s="19">
        <v>3000000</v>
      </c>
      <c r="F126" s="20"/>
      <c r="G126" s="9">
        <v>3000000</v>
      </c>
      <c r="H126" s="9">
        <v>3000000</v>
      </c>
    </row>
    <row r="127" spans="1:8" ht="37.5" customHeight="1">
      <c r="A127" s="7" t="s">
        <v>90</v>
      </c>
      <c r="B127" s="8" t="s">
        <v>25</v>
      </c>
      <c r="C127" s="8" t="s">
        <v>157</v>
      </c>
      <c r="D127" s="8" t="s">
        <v>91</v>
      </c>
      <c r="E127" s="19">
        <v>3000000</v>
      </c>
      <c r="F127" s="20"/>
      <c r="G127" s="9">
        <v>3000000</v>
      </c>
      <c r="H127" s="9">
        <v>3000000</v>
      </c>
    </row>
    <row r="128" spans="1:8" ht="187.5" customHeight="1">
      <c r="A128" s="7" t="s">
        <v>158</v>
      </c>
      <c r="B128" s="8" t="s">
        <v>25</v>
      </c>
      <c r="C128" s="8" t="s">
        <v>159</v>
      </c>
      <c r="D128" s="8"/>
      <c r="E128" s="19">
        <v>8949300</v>
      </c>
      <c r="F128" s="20"/>
      <c r="G128" s="9">
        <v>8949300</v>
      </c>
      <c r="H128" s="9">
        <v>8949300</v>
      </c>
    </row>
    <row r="129" spans="1:8" ht="93.75" customHeight="1">
      <c r="A129" s="7" t="s">
        <v>160</v>
      </c>
      <c r="B129" s="8" t="s">
        <v>25</v>
      </c>
      <c r="C129" s="8" t="s">
        <v>161</v>
      </c>
      <c r="D129" s="8"/>
      <c r="E129" s="19">
        <v>2600000</v>
      </c>
      <c r="F129" s="20"/>
      <c r="G129" s="9">
        <v>2600000</v>
      </c>
      <c r="H129" s="9">
        <v>2600000</v>
      </c>
    </row>
    <row r="130" spans="1:8" ht="37.5" customHeight="1">
      <c r="A130" s="7" t="s">
        <v>162</v>
      </c>
      <c r="B130" s="8" t="s">
        <v>25</v>
      </c>
      <c r="C130" s="8" t="s">
        <v>163</v>
      </c>
      <c r="D130" s="8"/>
      <c r="E130" s="19">
        <v>2600000</v>
      </c>
      <c r="F130" s="20"/>
      <c r="G130" s="9">
        <v>2600000</v>
      </c>
      <c r="H130" s="9">
        <v>2600000</v>
      </c>
    </row>
    <row r="131" spans="1:8" ht="37.5" customHeight="1">
      <c r="A131" s="7" t="s">
        <v>90</v>
      </c>
      <c r="B131" s="8" t="s">
        <v>25</v>
      </c>
      <c r="C131" s="8" t="s">
        <v>163</v>
      </c>
      <c r="D131" s="8" t="s">
        <v>91</v>
      </c>
      <c r="E131" s="19">
        <v>2600000</v>
      </c>
      <c r="F131" s="20"/>
      <c r="G131" s="9">
        <v>2600000</v>
      </c>
      <c r="H131" s="9">
        <v>2600000</v>
      </c>
    </row>
    <row r="132" spans="1:8" ht="168.75" customHeight="1">
      <c r="A132" s="7" t="s">
        <v>164</v>
      </c>
      <c r="B132" s="8" t="s">
        <v>25</v>
      </c>
      <c r="C132" s="8" t="s">
        <v>165</v>
      </c>
      <c r="D132" s="8"/>
      <c r="E132" s="19">
        <v>1000000</v>
      </c>
      <c r="F132" s="20"/>
      <c r="G132" s="9">
        <v>1000000</v>
      </c>
      <c r="H132" s="9">
        <v>1000000</v>
      </c>
    </row>
    <row r="133" spans="1:8" ht="56.25" customHeight="1">
      <c r="A133" s="7" t="s">
        <v>166</v>
      </c>
      <c r="B133" s="8" t="s">
        <v>25</v>
      </c>
      <c r="C133" s="8" t="s">
        <v>167</v>
      </c>
      <c r="D133" s="8"/>
      <c r="E133" s="19">
        <v>1000000</v>
      </c>
      <c r="F133" s="20"/>
      <c r="G133" s="9">
        <v>1000000</v>
      </c>
      <c r="H133" s="9">
        <v>1000000</v>
      </c>
    </row>
    <row r="134" spans="1:8" ht="75" customHeight="1">
      <c r="A134" s="7" t="s">
        <v>82</v>
      </c>
      <c r="B134" s="8" t="s">
        <v>25</v>
      </c>
      <c r="C134" s="8" t="s">
        <v>167</v>
      </c>
      <c r="D134" s="8" t="s">
        <v>83</v>
      </c>
      <c r="E134" s="19">
        <v>500000</v>
      </c>
      <c r="F134" s="20"/>
      <c r="G134" s="9">
        <v>500000</v>
      </c>
      <c r="H134" s="9">
        <v>500000</v>
      </c>
    </row>
    <row r="135" spans="1:8" ht="37.5" customHeight="1">
      <c r="A135" s="7" t="s">
        <v>90</v>
      </c>
      <c r="B135" s="8" t="s">
        <v>25</v>
      </c>
      <c r="C135" s="8" t="s">
        <v>167</v>
      </c>
      <c r="D135" s="8" t="s">
        <v>91</v>
      </c>
      <c r="E135" s="19">
        <v>500000</v>
      </c>
      <c r="F135" s="20"/>
      <c r="G135" s="9">
        <v>500000</v>
      </c>
      <c r="H135" s="9">
        <v>500000</v>
      </c>
    </row>
    <row r="136" spans="1:8" ht="112.5" customHeight="1">
      <c r="A136" s="7" t="s">
        <v>168</v>
      </c>
      <c r="B136" s="8" t="s">
        <v>25</v>
      </c>
      <c r="C136" s="8" t="s">
        <v>169</v>
      </c>
      <c r="D136" s="8"/>
      <c r="E136" s="19">
        <v>3162000</v>
      </c>
      <c r="F136" s="20"/>
      <c r="G136" s="9">
        <v>3162000</v>
      </c>
      <c r="H136" s="9">
        <v>3162000</v>
      </c>
    </row>
    <row r="137" spans="1:8" ht="75" customHeight="1">
      <c r="A137" s="7" t="s">
        <v>170</v>
      </c>
      <c r="B137" s="8" t="s">
        <v>25</v>
      </c>
      <c r="C137" s="8" t="s">
        <v>171</v>
      </c>
      <c r="D137" s="8"/>
      <c r="E137" s="19">
        <v>3162000</v>
      </c>
      <c r="F137" s="20"/>
      <c r="G137" s="9">
        <v>3162000</v>
      </c>
      <c r="H137" s="9">
        <v>3162000</v>
      </c>
    </row>
    <row r="138" spans="1:8" ht="93.75" customHeight="1">
      <c r="A138" s="7" t="s">
        <v>32</v>
      </c>
      <c r="B138" s="8" t="s">
        <v>25</v>
      </c>
      <c r="C138" s="8" t="s">
        <v>171</v>
      </c>
      <c r="D138" s="8" t="s">
        <v>33</v>
      </c>
      <c r="E138" s="19">
        <v>3162000</v>
      </c>
      <c r="F138" s="20"/>
      <c r="G138" s="9">
        <v>3162000</v>
      </c>
      <c r="H138" s="9">
        <v>3162000</v>
      </c>
    </row>
    <row r="139" spans="1:8" ht="93.75" customHeight="1">
      <c r="A139" s="7" t="s">
        <v>172</v>
      </c>
      <c r="B139" s="8" t="s">
        <v>25</v>
      </c>
      <c r="C139" s="8" t="s">
        <v>173</v>
      </c>
      <c r="D139" s="8"/>
      <c r="E139" s="19">
        <v>2187300</v>
      </c>
      <c r="F139" s="20"/>
      <c r="G139" s="9">
        <v>2187300</v>
      </c>
      <c r="H139" s="9">
        <v>2187300</v>
      </c>
    </row>
    <row r="140" spans="1:8" ht="150" customHeight="1">
      <c r="A140" s="7" t="s">
        <v>174</v>
      </c>
      <c r="B140" s="8" t="s">
        <v>25</v>
      </c>
      <c r="C140" s="8" t="s">
        <v>175</v>
      </c>
      <c r="D140" s="8"/>
      <c r="E140" s="19">
        <v>592400</v>
      </c>
      <c r="F140" s="20"/>
      <c r="G140" s="9">
        <v>592400</v>
      </c>
      <c r="H140" s="9">
        <v>592400</v>
      </c>
    </row>
    <row r="141" spans="1:8" ht="75" customHeight="1">
      <c r="A141" s="7" t="s">
        <v>82</v>
      </c>
      <c r="B141" s="8" t="s">
        <v>25</v>
      </c>
      <c r="C141" s="8" t="s">
        <v>175</v>
      </c>
      <c r="D141" s="8" t="s">
        <v>83</v>
      </c>
      <c r="E141" s="19">
        <v>592400</v>
      </c>
      <c r="F141" s="20"/>
      <c r="G141" s="9">
        <v>592400</v>
      </c>
      <c r="H141" s="9">
        <v>592400</v>
      </c>
    </row>
    <row r="142" spans="1:8" ht="131.25" customHeight="1">
      <c r="A142" s="7" t="s">
        <v>176</v>
      </c>
      <c r="B142" s="8" t="s">
        <v>25</v>
      </c>
      <c r="C142" s="8" t="s">
        <v>177</v>
      </c>
      <c r="D142" s="8"/>
      <c r="E142" s="19">
        <v>1594900</v>
      </c>
      <c r="F142" s="20"/>
      <c r="G142" s="9">
        <v>1594900</v>
      </c>
      <c r="H142" s="9">
        <v>1594900</v>
      </c>
    </row>
    <row r="143" spans="1:8" ht="75" customHeight="1">
      <c r="A143" s="7" t="s">
        <v>82</v>
      </c>
      <c r="B143" s="8" t="s">
        <v>25</v>
      </c>
      <c r="C143" s="8" t="s">
        <v>177</v>
      </c>
      <c r="D143" s="8" t="s">
        <v>83</v>
      </c>
      <c r="E143" s="19">
        <v>1594900</v>
      </c>
      <c r="F143" s="20"/>
      <c r="G143" s="9">
        <v>1594900</v>
      </c>
      <c r="H143" s="9">
        <v>1594900</v>
      </c>
    </row>
    <row r="144" spans="1:8" ht="93.75" customHeight="1">
      <c r="A144" s="7" t="s">
        <v>178</v>
      </c>
      <c r="B144" s="8" t="s">
        <v>25</v>
      </c>
      <c r="C144" s="8" t="s">
        <v>179</v>
      </c>
      <c r="D144" s="8"/>
      <c r="E144" s="19">
        <f>E145+E166+E161</f>
        <v>160001237.78</v>
      </c>
      <c r="F144" s="20"/>
      <c r="G144" s="9">
        <f>G145+G166+G161</f>
        <v>148177405.1</v>
      </c>
      <c r="H144" s="9">
        <f>H145+H166+H161</f>
        <v>147931600</v>
      </c>
    </row>
    <row r="145" spans="1:8" ht="112.5" customHeight="1">
      <c r="A145" s="7" t="s">
        <v>180</v>
      </c>
      <c r="B145" s="8" t="s">
        <v>25</v>
      </c>
      <c r="C145" s="8" t="s">
        <v>181</v>
      </c>
      <c r="D145" s="8"/>
      <c r="E145" s="19">
        <f>E146+E148+E150+E152+E154+E156+E158</f>
        <v>114225375.63</v>
      </c>
      <c r="F145" s="20"/>
      <c r="G145" s="9">
        <f>G146+G148+G150+G152+G154+G156+G158</f>
        <v>102520405.1</v>
      </c>
      <c r="H145" s="9">
        <f>H146+H148+H150+H152+H154+H156+H158</f>
        <v>102240300</v>
      </c>
    </row>
    <row r="146" spans="1:8" ht="37.5" customHeight="1">
      <c r="A146" s="7" t="s">
        <v>182</v>
      </c>
      <c r="B146" s="8" t="s">
        <v>25</v>
      </c>
      <c r="C146" s="8" t="s">
        <v>183</v>
      </c>
      <c r="D146" s="8"/>
      <c r="E146" s="19">
        <v>41074000</v>
      </c>
      <c r="F146" s="20"/>
      <c r="G146" s="9">
        <v>40574000</v>
      </c>
      <c r="H146" s="9">
        <v>40574000</v>
      </c>
    </row>
    <row r="147" spans="1:8" ht="93.75" customHeight="1">
      <c r="A147" s="7" t="s">
        <v>32</v>
      </c>
      <c r="B147" s="8" t="s">
        <v>25</v>
      </c>
      <c r="C147" s="8" t="s">
        <v>183</v>
      </c>
      <c r="D147" s="8" t="s">
        <v>33</v>
      </c>
      <c r="E147" s="19">
        <v>41074000</v>
      </c>
      <c r="F147" s="20"/>
      <c r="G147" s="9">
        <v>40574000</v>
      </c>
      <c r="H147" s="9">
        <v>40574000</v>
      </c>
    </row>
    <row r="148" spans="1:8" ht="37.5" customHeight="1">
      <c r="A148" s="7" t="s">
        <v>184</v>
      </c>
      <c r="B148" s="8" t="s">
        <v>25</v>
      </c>
      <c r="C148" s="8" t="s">
        <v>185</v>
      </c>
      <c r="D148" s="8"/>
      <c r="E148" s="19">
        <v>26223000</v>
      </c>
      <c r="F148" s="20"/>
      <c r="G148" s="9">
        <v>26223000</v>
      </c>
      <c r="H148" s="9">
        <v>26223000</v>
      </c>
    </row>
    <row r="149" spans="1:8" ht="93.75" customHeight="1">
      <c r="A149" s="7" t="s">
        <v>32</v>
      </c>
      <c r="B149" s="8" t="s">
        <v>25</v>
      </c>
      <c r="C149" s="8" t="s">
        <v>185</v>
      </c>
      <c r="D149" s="8" t="s">
        <v>33</v>
      </c>
      <c r="E149" s="19">
        <v>26223000</v>
      </c>
      <c r="F149" s="20"/>
      <c r="G149" s="9">
        <v>26223000</v>
      </c>
      <c r="H149" s="9">
        <v>26223000</v>
      </c>
    </row>
    <row r="150" spans="1:8" ht="37.5" customHeight="1">
      <c r="A150" s="7" t="s">
        <v>186</v>
      </c>
      <c r="B150" s="8" t="s">
        <v>25</v>
      </c>
      <c r="C150" s="8" t="s">
        <v>187</v>
      </c>
      <c r="D150" s="8"/>
      <c r="E150" s="19">
        <v>350000</v>
      </c>
      <c r="F150" s="20"/>
      <c r="G150" s="13"/>
      <c r="H150" s="13"/>
    </row>
    <row r="151" spans="1:8" ht="75" customHeight="1">
      <c r="A151" s="7" t="s">
        <v>82</v>
      </c>
      <c r="B151" s="8" t="s">
        <v>25</v>
      </c>
      <c r="C151" s="8" t="s">
        <v>187</v>
      </c>
      <c r="D151" s="8" t="s">
        <v>83</v>
      </c>
      <c r="E151" s="19">
        <v>350000</v>
      </c>
      <c r="F151" s="20"/>
      <c r="G151" s="13"/>
      <c r="H151" s="13"/>
    </row>
    <row r="152" spans="1:8" ht="112.5" customHeight="1">
      <c r="A152" s="7" t="s">
        <v>188</v>
      </c>
      <c r="B152" s="8" t="s">
        <v>25</v>
      </c>
      <c r="C152" s="8" t="s">
        <v>189</v>
      </c>
      <c r="D152" s="8"/>
      <c r="E152" s="19">
        <f>E153</f>
        <v>6811670.53</v>
      </c>
      <c r="F152" s="20"/>
      <c r="G152" s="13"/>
      <c r="H152" s="13"/>
    </row>
    <row r="153" spans="1:8" ht="93.75" customHeight="1">
      <c r="A153" s="7" t="s">
        <v>32</v>
      </c>
      <c r="B153" s="8" t="s">
        <v>25</v>
      </c>
      <c r="C153" s="8" t="s">
        <v>189</v>
      </c>
      <c r="D153" s="8" t="s">
        <v>33</v>
      </c>
      <c r="E153" s="19">
        <v>6811670.53</v>
      </c>
      <c r="F153" s="20"/>
      <c r="G153" s="13"/>
      <c r="H153" s="13"/>
    </row>
    <row r="154" spans="1:8" ht="37.5" customHeight="1">
      <c r="A154" s="7" t="s">
        <v>190</v>
      </c>
      <c r="B154" s="8" t="s">
        <v>25</v>
      </c>
      <c r="C154" s="8" t="s">
        <v>191</v>
      </c>
      <c r="D154" s="8"/>
      <c r="E154" s="19">
        <f>E155</f>
        <v>388605.1</v>
      </c>
      <c r="F154" s="20"/>
      <c r="G154" s="9">
        <f>G155</f>
        <v>388605.1</v>
      </c>
      <c r="H154" s="9"/>
    </row>
    <row r="155" spans="1:8" ht="93.75" customHeight="1">
      <c r="A155" s="7" t="s">
        <v>32</v>
      </c>
      <c r="B155" s="8" t="s">
        <v>25</v>
      </c>
      <c r="C155" s="8" t="s">
        <v>191</v>
      </c>
      <c r="D155" s="8" t="s">
        <v>33</v>
      </c>
      <c r="E155" s="19">
        <v>388605.1</v>
      </c>
      <c r="F155" s="20"/>
      <c r="G155" s="9">
        <v>388605.1</v>
      </c>
      <c r="H155" s="9"/>
    </row>
    <row r="156" spans="1:8" ht="150" customHeight="1">
      <c r="A156" s="7" t="s">
        <v>192</v>
      </c>
      <c r="B156" s="8" t="s">
        <v>25</v>
      </c>
      <c r="C156" s="8" t="s">
        <v>193</v>
      </c>
      <c r="D156" s="8"/>
      <c r="E156" s="19">
        <v>4151700</v>
      </c>
      <c r="F156" s="20"/>
      <c r="G156" s="13"/>
      <c r="H156" s="13"/>
    </row>
    <row r="157" spans="1:8" ht="93.75" customHeight="1">
      <c r="A157" s="7" t="s">
        <v>32</v>
      </c>
      <c r="B157" s="8" t="s">
        <v>25</v>
      </c>
      <c r="C157" s="8" t="s">
        <v>193</v>
      </c>
      <c r="D157" s="8" t="s">
        <v>33</v>
      </c>
      <c r="E157" s="19">
        <v>4151700</v>
      </c>
      <c r="F157" s="20"/>
      <c r="G157" s="13"/>
      <c r="H157" s="13"/>
    </row>
    <row r="158" spans="1:8" ht="243.75" customHeight="1">
      <c r="A158" s="7" t="s">
        <v>194</v>
      </c>
      <c r="B158" s="8" t="s">
        <v>25</v>
      </c>
      <c r="C158" s="8" t="s">
        <v>195</v>
      </c>
      <c r="D158" s="8"/>
      <c r="E158" s="19">
        <f>E159+E160</f>
        <v>35226400</v>
      </c>
      <c r="F158" s="20"/>
      <c r="G158" s="9">
        <f>G159+G160</f>
        <v>35334800</v>
      </c>
      <c r="H158" s="9">
        <f>H159+H160</f>
        <v>35443300</v>
      </c>
    </row>
    <row r="159" spans="1:8" ht="37.5" customHeight="1">
      <c r="A159" s="7" t="s">
        <v>196</v>
      </c>
      <c r="B159" s="8" t="s">
        <v>25</v>
      </c>
      <c r="C159" s="8" t="s">
        <v>195</v>
      </c>
      <c r="D159" s="8" t="s">
        <v>197</v>
      </c>
      <c r="E159" s="19">
        <v>10682000</v>
      </c>
      <c r="F159" s="20"/>
      <c r="G159" s="9">
        <v>10682000</v>
      </c>
      <c r="H159" s="9">
        <v>10682000</v>
      </c>
    </row>
    <row r="160" spans="1:8" ht="93.75" customHeight="1">
      <c r="A160" s="7" t="s">
        <v>32</v>
      </c>
      <c r="B160" s="8" t="s">
        <v>25</v>
      </c>
      <c r="C160" s="8" t="s">
        <v>195</v>
      </c>
      <c r="D160" s="8" t="s">
        <v>33</v>
      </c>
      <c r="E160" s="19">
        <v>24544400</v>
      </c>
      <c r="F160" s="20"/>
      <c r="G160" s="9">
        <v>24652800</v>
      </c>
      <c r="H160" s="9">
        <v>24761300</v>
      </c>
    </row>
    <row r="161" spans="1:8" ht="112.5" customHeight="1">
      <c r="A161" s="7" t="s">
        <v>198</v>
      </c>
      <c r="B161" s="8" t="s">
        <v>25</v>
      </c>
      <c r="C161" s="8" t="s">
        <v>199</v>
      </c>
      <c r="D161" s="8"/>
      <c r="E161" s="19">
        <f>E162+E164</f>
        <v>45622800</v>
      </c>
      <c r="F161" s="20"/>
      <c r="G161" s="9">
        <f>G162+G164</f>
        <v>45657000</v>
      </c>
      <c r="H161" s="9">
        <f>H162+H164</f>
        <v>45691300</v>
      </c>
    </row>
    <row r="162" spans="1:8" ht="37.5" customHeight="1">
      <c r="A162" s="7" t="s">
        <v>58</v>
      </c>
      <c r="B162" s="8" t="s">
        <v>25</v>
      </c>
      <c r="C162" s="8" t="s">
        <v>200</v>
      </c>
      <c r="D162" s="8"/>
      <c r="E162" s="19">
        <v>34319000</v>
      </c>
      <c r="F162" s="20"/>
      <c r="G162" s="9">
        <v>34319000</v>
      </c>
      <c r="H162" s="9">
        <v>34319000</v>
      </c>
    </row>
    <row r="163" spans="1:8" ht="93.75" customHeight="1">
      <c r="A163" s="7" t="s">
        <v>32</v>
      </c>
      <c r="B163" s="8" t="s">
        <v>25</v>
      </c>
      <c r="C163" s="8" t="s">
        <v>200</v>
      </c>
      <c r="D163" s="8" t="s">
        <v>33</v>
      </c>
      <c r="E163" s="19">
        <v>34319000</v>
      </c>
      <c r="F163" s="20"/>
      <c r="G163" s="9">
        <v>34319000</v>
      </c>
      <c r="H163" s="9">
        <v>34319000</v>
      </c>
    </row>
    <row r="164" spans="1:8" ht="150" customHeight="1">
      <c r="A164" s="7" t="s">
        <v>62</v>
      </c>
      <c r="B164" s="8" t="s">
        <v>25</v>
      </c>
      <c r="C164" s="8" t="s">
        <v>201</v>
      </c>
      <c r="D164" s="8"/>
      <c r="E164" s="19">
        <f>E165</f>
        <v>11303800</v>
      </c>
      <c r="F164" s="20"/>
      <c r="G164" s="9">
        <f>G165</f>
        <v>11338000</v>
      </c>
      <c r="H164" s="9">
        <f>H165</f>
        <v>11372300</v>
      </c>
    </row>
    <row r="165" spans="1:8" ht="93.75" customHeight="1">
      <c r="A165" s="7" t="s">
        <v>32</v>
      </c>
      <c r="B165" s="8" t="s">
        <v>25</v>
      </c>
      <c r="C165" s="8" t="s">
        <v>201</v>
      </c>
      <c r="D165" s="8" t="s">
        <v>33</v>
      </c>
      <c r="E165" s="19">
        <v>11303800</v>
      </c>
      <c r="F165" s="20"/>
      <c r="G165" s="9">
        <v>11338000</v>
      </c>
      <c r="H165" s="9">
        <v>11372300</v>
      </c>
    </row>
    <row r="166" spans="1:8" ht="43.5" customHeight="1">
      <c r="A166" s="10" t="s">
        <v>202</v>
      </c>
      <c r="B166" s="8" t="s">
        <v>25</v>
      </c>
      <c r="C166" s="11" t="s">
        <v>203</v>
      </c>
      <c r="D166" s="11"/>
      <c r="E166" s="23">
        <f>E167</f>
        <v>153062.15</v>
      </c>
      <c r="F166" s="24"/>
      <c r="G166" s="12"/>
      <c r="H166" s="12"/>
    </row>
    <row r="167" spans="1:8" ht="46.5" customHeight="1">
      <c r="A167" s="10" t="s">
        <v>204</v>
      </c>
      <c r="B167" s="8" t="s">
        <v>25</v>
      </c>
      <c r="C167" s="11" t="s">
        <v>205</v>
      </c>
      <c r="D167" s="11"/>
      <c r="E167" s="23">
        <f>E168</f>
        <v>153062.15</v>
      </c>
      <c r="F167" s="24"/>
      <c r="G167" s="12"/>
      <c r="H167" s="12"/>
    </row>
    <row r="168" spans="1:8" ht="93.75" customHeight="1">
      <c r="A168" s="10" t="s">
        <v>32</v>
      </c>
      <c r="B168" s="8" t="s">
        <v>25</v>
      </c>
      <c r="C168" s="11" t="s">
        <v>205</v>
      </c>
      <c r="D168" s="11">
        <v>600</v>
      </c>
      <c r="E168" s="23">
        <v>153062.15</v>
      </c>
      <c r="F168" s="24"/>
      <c r="G168" s="12"/>
      <c r="H168" s="12"/>
    </row>
    <row r="169" spans="1:8" ht="93.75" customHeight="1">
      <c r="A169" s="7" t="s">
        <v>206</v>
      </c>
      <c r="B169" s="8" t="s">
        <v>25</v>
      </c>
      <c r="C169" s="8" t="s">
        <v>207</v>
      </c>
      <c r="D169" s="8"/>
      <c r="E169" s="19">
        <f>E170+E175+E182+E187+E190+E193+E198</f>
        <v>119233500</v>
      </c>
      <c r="F169" s="20"/>
      <c r="G169" s="9">
        <f>G170+G175+G182+G187+G190+G193+G198</f>
        <v>116474700</v>
      </c>
      <c r="H169" s="9">
        <f>H170+H175+H182+H187+H190+H193+H198</f>
        <v>116052100</v>
      </c>
    </row>
    <row r="170" spans="1:8" ht="93.75" customHeight="1">
      <c r="A170" s="7" t="s">
        <v>208</v>
      </c>
      <c r="B170" s="8" t="s">
        <v>25</v>
      </c>
      <c r="C170" s="8" t="s">
        <v>209</v>
      </c>
      <c r="D170" s="8"/>
      <c r="E170" s="19">
        <v>5436000</v>
      </c>
      <c r="F170" s="20"/>
      <c r="G170" s="9">
        <v>5287000</v>
      </c>
      <c r="H170" s="9">
        <v>5287000</v>
      </c>
    </row>
    <row r="171" spans="1:8" ht="37.5" customHeight="1">
      <c r="A171" s="7" t="s">
        <v>210</v>
      </c>
      <c r="B171" s="8" t="s">
        <v>25</v>
      </c>
      <c r="C171" s="8" t="s">
        <v>211</v>
      </c>
      <c r="D171" s="8"/>
      <c r="E171" s="19">
        <v>5436000</v>
      </c>
      <c r="F171" s="20"/>
      <c r="G171" s="9">
        <v>5287000</v>
      </c>
      <c r="H171" s="9">
        <v>5287000</v>
      </c>
    </row>
    <row r="172" spans="1:8" ht="168.75" customHeight="1">
      <c r="A172" s="7" t="s">
        <v>80</v>
      </c>
      <c r="B172" s="8" t="s">
        <v>25</v>
      </c>
      <c r="C172" s="8" t="s">
        <v>211</v>
      </c>
      <c r="D172" s="8" t="s">
        <v>81</v>
      </c>
      <c r="E172" s="19">
        <v>4468000</v>
      </c>
      <c r="F172" s="20"/>
      <c r="G172" s="9">
        <v>4319000</v>
      </c>
      <c r="H172" s="9">
        <v>4319000</v>
      </c>
    </row>
    <row r="173" spans="1:8" ht="75" customHeight="1">
      <c r="A173" s="7" t="s">
        <v>82</v>
      </c>
      <c r="B173" s="8" t="s">
        <v>25</v>
      </c>
      <c r="C173" s="8" t="s">
        <v>211</v>
      </c>
      <c r="D173" s="8" t="s">
        <v>83</v>
      </c>
      <c r="E173" s="19">
        <v>694000</v>
      </c>
      <c r="F173" s="20"/>
      <c r="G173" s="9">
        <v>694000</v>
      </c>
      <c r="H173" s="9">
        <v>694000</v>
      </c>
    </row>
    <row r="174" spans="1:8" ht="37.5" customHeight="1">
      <c r="A174" s="7" t="s">
        <v>90</v>
      </c>
      <c r="B174" s="8" t="s">
        <v>25</v>
      </c>
      <c r="C174" s="8" t="s">
        <v>211</v>
      </c>
      <c r="D174" s="8" t="s">
        <v>91</v>
      </c>
      <c r="E174" s="19">
        <v>274000</v>
      </c>
      <c r="F174" s="20"/>
      <c r="G174" s="9">
        <v>274000</v>
      </c>
      <c r="H174" s="9">
        <v>274000</v>
      </c>
    </row>
    <row r="175" spans="1:8" ht="131.25" customHeight="1">
      <c r="A175" s="7" t="s">
        <v>212</v>
      </c>
      <c r="B175" s="8" t="s">
        <v>25</v>
      </c>
      <c r="C175" s="8" t="s">
        <v>213</v>
      </c>
      <c r="D175" s="8"/>
      <c r="E175" s="19">
        <v>95074000</v>
      </c>
      <c r="F175" s="20"/>
      <c r="G175" s="9">
        <v>94301000</v>
      </c>
      <c r="H175" s="9">
        <v>94301000</v>
      </c>
    </row>
    <row r="176" spans="1:8" ht="37.5" customHeight="1">
      <c r="A176" s="7" t="s">
        <v>210</v>
      </c>
      <c r="B176" s="8" t="s">
        <v>25</v>
      </c>
      <c r="C176" s="8" t="s">
        <v>214</v>
      </c>
      <c r="D176" s="8"/>
      <c r="E176" s="19">
        <v>91692000</v>
      </c>
      <c r="F176" s="20"/>
      <c r="G176" s="9">
        <v>90919000</v>
      </c>
      <c r="H176" s="9">
        <v>90919000</v>
      </c>
    </row>
    <row r="177" spans="1:8" ht="168.75" customHeight="1">
      <c r="A177" s="7" t="s">
        <v>80</v>
      </c>
      <c r="B177" s="8" t="s">
        <v>25</v>
      </c>
      <c r="C177" s="8" t="s">
        <v>214</v>
      </c>
      <c r="D177" s="8" t="s">
        <v>81</v>
      </c>
      <c r="E177" s="19">
        <v>74675000</v>
      </c>
      <c r="F177" s="20"/>
      <c r="G177" s="9">
        <v>73902000</v>
      </c>
      <c r="H177" s="9">
        <v>73902000</v>
      </c>
    </row>
    <row r="178" spans="1:8" ht="75" customHeight="1">
      <c r="A178" s="7" t="s">
        <v>82</v>
      </c>
      <c r="B178" s="8" t="s">
        <v>25</v>
      </c>
      <c r="C178" s="8" t="s">
        <v>214</v>
      </c>
      <c r="D178" s="8" t="s">
        <v>83</v>
      </c>
      <c r="E178" s="19">
        <v>16750000</v>
      </c>
      <c r="F178" s="20"/>
      <c r="G178" s="9">
        <v>16750000</v>
      </c>
      <c r="H178" s="9">
        <v>16750000</v>
      </c>
    </row>
    <row r="179" spans="1:8" ht="37.5" customHeight="1">
      <c r="A179" s="7" t="s">
        <v>90</v>
      </c>
      <c r="B179" s="8" t="s">
        <v>25</v>
      </c>
      <c r="C179" s="8" t="s">
        <v>214</v>
      </c>
      <c r="D179" s="8" t="s">
        <v>91</v>
      </c>
      <c r="E179" s="19">
        <v>267000</v>
      </c>
      <c r="F179" s="20"/>
      <c r="G179" s="9">
        <v>267000</v>
      </c>
      <c r="H179" s="9">
        <v>267000</v>
      </c>
    </row>
    <row r="180" spans="1:8" ht="112.5" customHeight="1">
      <c r="A180" s="7" t="s">
        <v>215</v>
      </c>
      <c r="B180" s="8" t="s">
        <v>25</v>
      </c>
      <c r="C180" s="8" t="s">
        <v>216</v>
      </c>
      <c r="D180" s="8"/>
      <c r="E180" s="19">
        <v>3382000</v>
      </c>
      <c r="F180" s="20"/>
      <c r="G180" s="9">
        <v>3382000</v>
      </c>
      <c r="H180" s="9">
        <v>3382000</v>
      </c>
    </row>
    <row r="181" spans="1:8" ht="168.75" customHeight="1">
      <c r="A181" s="7" t="s">
        <v>80</v>
      </c>
      <c r="B181" s="8" t="s">
        <v>25</v>
      </c>
      <c r="C181" s="8" t="s">
        <v>216</v>
      </c>
      <c r="D181" s="8" t="s">
        <v>81</v>
      </c>
      <c r="E181" s="19">
        <v>3382000</v>
      </c>
      <c r="F181" s="20"/>
      <c r="G181" s="9">
        <v>3382000</v>
      </c>
      <c r="H181" s="9">
        <v>3382000</v>
      </c>
    </row>
    <row r="182" spans="1:8" ht="150" customHeight="1">
      <c r="A182" s="7" t="s">
        <v>217</v>
      </c>
      <c r="B182" s="8" t="s">
        <v>25</v>
      </c>
      <c r="C182" s="8" t="s">
        <v>218</v>
      </c>
      <c r="D182" s="8"/>
      <c r="E182" s="19">
        <f>E183+E185</f>
        <v>2842500</v>
      </c>
      <c r="F182" s="20"/>
      <c r="G182" s="9">
        <f>G183+G185</f>
        <v>2973700</v>
      </c>
      <c r="H182" s="9">
        <f>H183+H185</f>
        <v>3080100</v>
      </c>
    </row>
    <row r="183" spans="1:8" ht="93.75" customHeight="1">
      <c r="A183" s="7" t="s">
        <v>219</v>
      </c>
      <c r="B183" s="8" t="s">
        <v>25</v>
      </c>
      <c r="C183" s="8" t="s">
        <v>220</v>
      </c>
      <c r="D183" s="8"/>
      <c r="E183" s="19">
        <f>E184</f>
        <v>2837000</v>
      </c>
      <c r="F183" s="20"/>
      <c r="G183" s="9">
        <f>G184</f>
        <v>2968000</v>
      </c>
      <c r="H183" s="9">
        <f>H184</f>
        <v>3075200</v>
      </c>
    </row>
    <row r="184" spans="1:8" ht="37.5" customHeight="1">
      <c r="A184" s="7" t="s">
        <v>196</v>
      </c>
      <c r="B184" s="8" t="s">
        <v>25</v>
      </c>
      <c r="C184" s="8" t="s">
        <v>220</v>
      </c>
      <c r="D184" s="8" t="s">
        <v>197</v>
      </c>
      <c r="E184" s="19">
        <v>2837000</v>
      </c>
      <c r="F184" s="20"/>
      <c r="G184" s="9">
        <v>2968000</v>
      </c>
      <c r="H184" s="9">
        <v>3075200</v>
      </c>
    </row>
    <row r="185" spans="1:8" ht="131.25" customHeight="1">
      <c r="A185" s="7" t="s">
        <v>221</v>
      </c>
      <c r="B185" s="8" t="s">
        <v>25</v>
      </c>
      <c r="C185" s="8" t="s">
        <v>222</v>
      </c>
      <c r="D185" s="8"/>
      <c r="E185" s="19">
        <f>E186</f>
        <v>5500</v>
      </c>
      <c r="F185" s="20"/>
      <c r="G185" s="9">
        <f>G186</f>
        <v>5700</v>
      </c>
      <c r="H185" s="9">
        <f>H186</f>
        <v>4900</v>
      </c>
    </row>
    <row r="186" spans="1:8" ht="75" customHeight="1">
      <c r="A186" s="7" t="s">
        <v>82</v>
      </c>
      <c r="B186" s="8" t="s">
        <v>25</v>
      </c>
      <c r="C186" s="8" t="s">
        <v>222</v>
      </c>
      <c r="D186" s="8" t="s">
        <v>83</v>
      </c>
      <c r="E186" s="19">
        <v>5500</v>
      </c>
      <c r="F186" s="20"/>
      <c r="G186" s="9">
        <v>5700</v>
      </c>
      <c r="H186" s="9">
        <v>4900</v>
      </c>
    </row>
    <row r="187" spans="1:8" ht="93.75" customHeight="1">
      <c r="A187" s="7" t="s">
        <v>223</v>
      </c>
      <c r="B187" s="8" t="s">
        <v>25</v>
      </c>
      <c r="C187" s="8" t="s">
        <v>224</v>
      </c>
      <c r="D187" s="8"/>
      <c r="E187" s="19">
        <v>2400000</v>
      </c>
      <c r="F187" s="20"/>
      <c r="G187" s="13"/>
      <c r="H187" s="13"/>
    </row>
    <row r="188" spans="1:8" ht="56.25" customHeight="1">
      <c r="A188" s="7" t="s">
        <v>225</v>
      </c>
      <c r="B188" s="8" t="s">
        <v>25</v>
      </c>
      <c r="C188" s="8" t="s">
        <v>226</v>
      </c>
      <c r="D188" s="8"/>
      <c r="E188" s="19">
        <v>2400000</v>
      </c>
      <c r="F188" s="20"/>
      <c r="G188" s="13"/>
      <c r="H188" s="13"/>
    </row>
    <row r="189" spans="1:8" ht="37.5" customHeight="1">
      <c r="A189" s="7" t="s">
        <v>90</v>
      </c>
      <c r="B189" s="8" t="s">
        <v>25</v>
      </c>
      <c r="C189" s="8" t="s">
        <v>226</v>
      </c>
      <c r="D189" s="8" t="s">
        <v>91</v>
      </c>
      <c r="E189" s="19">
        <v>2400000</v>
      </c>
      <c r="F189" s="20"/>
      <c r="G189" s="13"/>
      <c r="H189" s="13"/>
    </row>
    <row r="190" spans="1:8" ht="112.5" customHeight="1">
      <c r="A190" s="7" t="s">
        <v>227</v>
      </c>
      <c r="B190" s="8" t="s">
        <v>25</v>
      </c>
      <c r="C190" s="8" t="s">
        <v>228</v>
      </c>
      <c r="D190" s="8"/>
      <c r="E190" s="19">
        <v>3281000</v>
      </c>
      <c r="F190" s="20"/>
      <c r="G190" s="9">
        <v>3281000</v>
      </c>
      <c r="H190" s="9">
        <v>3281000</v>
      </c>
    </row>
    <row r="191" spans="1:8" ht="37.5" customHeight="1">
      <c r="A191" s="7" t="s">
        <v>229</v>
      </c>
      <c r="B191" s="8" t="s">
        <v>25</v>
      </c>
      <c r="C191" s="8" t="s">
        <v>230</v>
      </c>
      <c r="D191" s="8"/>
      <c r="E191" s="19">
        <v>3281000</v>
      </c>
      <c r="F191" s="20"/>
      <c r="G191" s="9">
        <v>3281000</v>
      </c>
      <c r="H191" s="9">
        <v>3281000</v>
      </c>
    </row>
    <row r="192" spans="1:8" ht="37.5" customHeight="1">
      <c r="A192" s="7" t="s">
        <v>68</v>
      </c>
      <c r="B192" s="8" t="s">
        <v>25</v>
      </c>
      <c r="C192" s="8" t="s">
        <v>230</v>
      </c>
      <c r="D192" s="8" t="s">
        <v>69</v>
      </c>
      <c r="E192" s="19">
        <v>3281000</v>
      </c>
      <c r="F192" s="20"/>
      <c r="G192" s="9">
        <v>3281000</v>
      </c>
      <c r="H192" s="9">
        <v>3281000</v>
      </c>
    </row>
    <row r="193" spans="1:8" ht="168.75" customHeight="1">
      <c r="A193" s="7" t="s">
        <v>231</v>
      </c>
      <c r="B193" s="8" t="s">
        <v>25</v>
      </c>
      <c r="C193" s="8" t="s">
        <v>232</v>
      </c>
      <c r="D193" s="8"/>
      <c r="E193" s="19">
        <v>5480000</v>
      </c>
      <c r="F193" s="20"/>
      <c r="G193" s="9">
        <v>5480000</v>
      </c>
      <c r="H193" s="9">
        <v>5480000</v>
      </c>
    </row>
    <row r="194" spans="1:8" ht="56.25" customHeight="1">
      <c r="A194" s="7" t="s">
        <v>233</v>
      </c>
      <c r="B194" s="8" t="s">
        <v>25</v>
      </c>
      <c r="C194" s="8" t="s">
        <v>234</v>
      </c>
      <c r="D194" s="8"/>
      <c r="E194" s="19">
        <v>4200000</v>
      </c>
      <c r="F194" s="20"/>
      <c r="G194" s="9">
        <v>4200000</v>
      </c>
      <c r="H194" s="9">
        <v>4200000</v>
      </c>
    </row>
    <row r="195" spans="1:8" ht="75" customHeight="1">
      <c r="A195" s="7" t="s">
        <v>82</v>
      </c>
      <c r="B195" s="8" t="s">
        <v>25</v>
      </c>
      <c r="C195" s="8" t="s">
        <v>234</v>
      </c>
      <c r="D195" s="8" t="s">
        <v>83</v>
      </c>
      <c r="E195" s="19">
        <v>4200000</v>
      </c>
      <c r="F195" s="20"/>
      <c r="G195" s="9">
        <v>4200000</v>
      </c>
      <c r="H195" s="9">
        <v>4200000</v>
      </c>
    </row>
    <row r="196" spans="1:8" ht="56.25" customHeight="1">
      <c r="A196" s="7" t="s">
        <v>235</v>
      </c>
      <c r="B196" s="8" t="s">
        <v>25</v>
      </c>
      <c r="C196" s="8" t="s">
        <v>236</v>
      </c>
      <c r="D196" s="8"/>
      <c r="E196" s="19">
        <v>1280000</v>
      </c>
      <c r="F196" s="20"/>
      <c r="G196" s="9">
        <v>1280000</v>
      </c>
      <c r="H196" s="9">
        <v>1280000</v>
      </c>
    </row>
    <row r="197" spans="1:8" ht="75" customHeight="1">
      <c r="A197" s="7" t="s">
        <v>82</v>
      </c>
      <c r="B197" s="8" t="s">
        <v>25</v>
      </c>
      <c r="C197" s="8" t="s">
        <v>236</v>
      </c>
      <c r="D197" s="8" t="s">
        <v>83</v>
      </c>
      <c r="E197" s="19">
        <v>1280000</v>
      </c>
      <c r="F197" s="20"/>
      <c r="G197" s="9">
        <v>1280000</v>
      </c>
      <c r="H197" s="9">
        <v>1280000</v>
      </c>
    </row>
    <row r="198" spans="1:8" ht="93.75" customHeight="1">
      <c r="A198" s="7" t="s">
        <v>237</v>
      </c>
      <c r="B198" s="8" t="s">
        <v>25</v>
      </c>
      <c r="C198" s="8" t="s">
        <v>238</v>
      </c>
      <c r="D198" s="8"/>
      <c r="E198" s="19">
        <v>4720000</v>
      </c>
      <c r="F198" s="20"/>
      <c r="G198" s="9">
        <v>5152000</v>
      </c>
      <c r="H198" s="9">
        <v>4623000</v>
      </c>
    </row>
    <row r="199" spans="1:8" ht="112.5" customHeight="1">
      <c r="A199" s="7" t="s">
        <v>239</v>
      </c>
      <c r="B199" s="8" t="s">
        <v>25</v>
      </c>
      <c r="C199" s="8" t="s">
        <v>240</v>
      </c>
      <c r="D199" s="8"/>
      <c r="E199" s="19">
        <v>1520000</v>
      </c>
      <c r="F199" s="20"/>
      <c r="G199" s="9">
        <v>1520000</v>
      </c>
      <c r="H199" s="9">
        <v>1520000</v>
      </c>
    </row>
    <row r="200" spans="1:8" ht="75" customHeight="1">
      <c r="A200" s="7" t="s">
        <v>82</v>
      </c>
      <c r="B200" s="8" t="s">
        <v>25</v>
      </c>
      <c r="C200" s="8" t="s">
        <v>240</v>
      </c>
      <c r="D200" s="8" t="s">
        <v>83</v>
      </c>
      <c r="E200" s="19">
        <v>1520000</v>
      </c>
      <c r="F200" s="20"/>
      <c r="G200" s="9">
        <v>1520000</v>
      </c>
      <c r="H200" s="9">
        <v>1520000</v>
      </c>
    </row>
    <row r="201" spans="1:8" ht="93.75" customHeight="1">
      <c r="A201" s="7" t="s">
        <v>241</v>
      </c>
      <c r="B201" s="8" t="s">
        <v>25</v>
      </c>
      <c r="C201" s="8" t="s">
        <v>242</v>
      </c>
      <c r="D201" s="8"/>
      <c r="E201" s="19">
        <v>500000</v>
      </c>
      <c r="F201" s="20"/>
      <c r="G201" s="9">
        <v>500000</v>
      </c>
      <c r="H201" s="9">
        <v>500000</v>
      </c>
    </row>
    <row r="202" spans="1:8" ht="75" customHeight="1">
      <c r="A202" s="7" t="s">
        <v>82</v>
      </c>
      <c r="B202" s="8" t="s">
        <v>25</v>
      </c>
      <c r="C202" s="8" t="s">
        <v>242</v>
      </c>
      <c r="D202" s="8" t="s">
        <v>83</v>
      </c>
      <c r="E202" s="19">
        <v>500000</v>
      </c>
      <c r="F202" s="20"/>
      <c r="G202" s="9">
        <v>500000</v>
      </c>
      <c r="H202" s="9">
        <v>500000</v>
      </c>
    </row>
    <row r="203" spans="1:8" ht="37.5" customHeight="1">
      <c r="A203" s="7" t="s">
        <v>243</v>
      </c>
      <c r="B203" s="8" t="s">
        <v>25</v>
      </c>
      <c r="C203" s="8" t="s">
        <v>244</v>
      </c>
      <c r="D203" s="8"/>
      <c r="E203" s="19">
        <v>2700000</v>
      </c>
      <c r="F203" s="20"/>
      <c r="G203" s="9">
        <v>3132000</v>
      </c>
      <c r="H203" s="9">
        <v>2603000</v>
      </c>
    </row>
    <row r="204" spans="1:8" ht="75" customHeight="1">
      <c r="A204" s="7" t="s">
        <v>82</v>
      </c>
      <c r="B204" s="8" t="s">
        <v>25</v>
      </c>
      <c r="C204" s="8" t="s">
        <v>244</v>
      </c>
      <c r="D204" s="8" t="s">
        <v>83</v>
      </c>
      <c r="E204" s="19">
        <v>2400000</v>
      </c>
      <c r="F204" s="20"/>
      <c r="G204" s="9">
        <v>2832000</v>
      </c>
      <c r="H204" s="9">
        <v>2303000</v>
      </c>
    </row>
    <row r="205" spans="1:8" ht="37.5" customHeight="1">
      <c r="A205" s="7" t="s">
        <v>90</v>
      </c>
      <c r="B205" s="8" t="s">
        <v>25</v>
      </c>
      <c r="C205" s="8" t="s">
        <v>244</v>
      </c>
      <c r="D205" s="8" t="s">
        <v>91</v>
      </c>
      <c r="E205" s="19">
        <v>300000</v>
      </c>
      <c r="F205" s="20"/>
      <c r="G205" s="9">
        <v>300000</v>
      </c>
      <c r="H205" s="9">
        <v>300000</v>
      </c>
    </row>
    <row r="206" spans="1:8" ht="150" customHeight="1">
      <c r="A206" s="7" t="s">
        <v>245</v>
      </c>
      <c r="B206" s="8" t="s">
        <v>25</v>
      </c>
      <c r="C206" s="8" t="s">
        <v>246</v>
      </c>
      <c r="D206" s="8"/>
      <c r="E206" s="19">
        <f>E207+E210+E217+E220+E231</f>
        <v>105777892.36000001</v>
      </c>
      <c r="F206" s="20"/>
      <c r="G206" s="9">
        <f>G207+G210+G217+G220+G231</f>
        <v>58850815.63</v>
      </c>
      <c r="H206" s="9">
        <f>H207+H210+H217+H220+H231</f>
        <v>58212975.63</v>
      </c>
    </row>
    <row r="207" spans="1:8" ht="75" customHeight="1">
      <c r="A207" s="7" t="s">
        <v>247</v>
      </c>
      <c r="B207" s="8" t="s">
        <v>25</v>
      </c>
      <c r="C207" s="8" t="s">
        <v>248</v>
      </c>
      <c r="D207" s="8"/>
      <c r="E207" s="19">
        <v>3078732.63</v>
      </c>
      <c r="F207" s="20"/>
      <c r="G207" s="13"/>
      <c r="H207" s="13"/>
    </row>
    <row r="208" spans="1:8" ht="37.5" customHeight="1">
      <c r="A208" s="7" t="s">
        <v>249</v>
      </c>
      <c r="B208" s="8" t="s">
        <v>25</v>
      </c>
      <c r="C208" s="8" t="s">
        <v>250</v>
      </c>
      <c r="D208" s="8"/>
      <c r="E208" s="19">
        <v>3078732.63</v>
      </c>
      <c r="F208" s="20"/>
      <c r="G208" s="13"/>
      <c r="H208" s="13"/>
    </row>
    <row r="209" spans="1:8" ht="75" customHeight="1">
      <c r="A209" s="7" t="s">
        <v>82</v>
      </c>
      <c r="B209" s="8" t="s">
        <v>25</v>
      </c>
      <c r="C209" s="8" t="s">
        <v>250</v>
      </c>
      <c r="D209" s="8" t="s">
        <v>83</v>
      </c>
      <c r="E209" s="19">
        <v>3078732.63</v>
      </c>
      <c r="F209" s="20"/>
      <c r="G209" s="13"/>
      <c r="H209" s="13"/>
    </row>
    <row r="210" spans="1:8" ht="112.5" customHeight="1">
      <c r="A210" s="7" t="s">
        <v>251</v>
      </c>
      <c r="B210" s="8" t="s">
        <v>25</v>
      </c>
      <c r="C210" s="8" t="s">
        <v>252</v>
      </c>
      <c r="D210" s="8"/>
      <c r="E210" s="19">
        <f>E211+E213+E215</f>
        <v>41957350.38</v>
      </c>
      <c r="F210" s="20"/>
      <c r="G210" s="13"/>
      <c r="H210" s="13"/>
    </row>
    <row r="211" spans="1:8" ht="148.5" customHeight="1">
      <c r="A211" s="10" t="s">
        <v>253</v>
      </c>
      <c r="B211" s="8" t="s">
        <v>25</v>
      </c>
      <c r="C211" s="11" t="s">
        <v>254</v>
      </c>
      <c r="D211" s="11"/>
      <c r="E211" s="23">
        <v>31466693.21</v>
      </c>
      <c r="F211" s="24"/>
      <c r="G211" s="14"/>
      <c r="H211" s="14"/>
    </row>
    <row r="212" spans="1:8" ht="24" customHeight="1">
      <c r="A212" s="10" t="s">
        <v>196</v>
      </c>
      <c r="B212" s="8" t="s">
        <v>25</v>
      </c>
      <c r="C212" s="11" t="s">
        <v>254</v>
      </c>
      <c r="D212" s="11">
        <v>500</v>
      </c>
      <c r="E212" s="23">
        <v>31466693.21</v>
      </c>
      <c r="F212" s="24"/>
      <c r="G212" s="14"/>
      <c r="H212" s="14"/>
    </row>
    <row r="213" spans="1:8" ht="243.75" customHeight="1">
      <c r="A213" s="7" t="s">
        <v>255</v>
      </c>
      <c r="B213" s="8" t="s">
        <v>25</v>
      </c>
      <c r="C213" s="8" t="s">
        <v>256</v>
      </c>
      <c r="D213" s="8"/>
      <c r="E213" s="19">
        <v>8100000</v>
      </c>
      <c r="F213" s="20"/>
      <c r="G213" s="13"/>
      <c r="H213" s="13"/>
    </row>
    <row r="214" spans="1:8" ht="37.5" customHeight="1">
      <c r="A214" s="7" t="s">
        <v>196</v>
      </c>
      <c r="B214" s="8" t="s">
        <v>25</v>
      </c>
      <c r="C214" s="8" t="s">
        <v>256</v>
      </c>
      <c r="D214" s="8" t="s">
        <v>197</v>
      </c>
      <c r="E214" s="19">
        <v>8100000</v>
      </c>
      <c r="F214" s="20"/>
      <c r="G214" s="13"/>
      <c r="H214" s="13"/>
    </row>
    <row r="215" spans="1:8" ht="112.5" customHeight="1">
      <c r="A215" s="7" t="s">
        <v>257</v>
      </c>
      <c r="B215" s="8" t="s">
        <v>25</v>
      </c>
      <c r="C215" s="8" t="s">
        <v>258</v>
      </c>
      <c r="D215" s="8"/>
      <c r="E215" s="19">
        <v>2390657.17</v>
      </c>
      <c r="F215" s="20"/>
      <c r="G215" s="13"/>
      <c r="H215" s="13"/>
    </row>
    <row r="216" spans="1:8" ht="37.5" customHeight="1">
      <c r="A216" s="7" t="s">
        <v>196</v>
      </c>
      <c r="B216" s="8" t="s">
        <v>25</v>
      </c>
      <c r="C216" s="8" t="s">
        <v>258</v>
      </c>
      <c r="D216" s="8" t="s">
        <v>197</v>
      </c>
      <c r="E216" s="19">
        <v>2390657.17</v>
      </c>
      <c r="F216" s="20"/>
      <c r="G216" s="13"/>
      <c r="H216" s="13"/>
    </row>
    <row r="217" spans="1:8" ht="75" customHeight="1">
      <c r="A217" s="7" t="s">
        <v>259</v>
      </c>
      <c r="B217" s="8" t="s">
        <v>25</v>
      </c>
      <c r="C217" s="8" t="s">
        <v>260</v>
      </c>
      <c r="D217" s="8"/>
      <c r="E217" s="19">
        <f>E218</f>
        <v>1624116.35</v>
      </c>
      <c r="F217" s="20"/>
      <c r="G217" s="13"/>
      <c r="H217" s="13"/>
    </row>
    <row r="218" spans="1:8" ht="150" customHeight="1">
      <c r="A218" s="7" t="s">
        <v>261</v>
      </c>
      <c r="B218" s="8" t="s">
        <v>25</v>
      </c>
      <c r="C218" s="8" t="s">
        <v>262</v>
      </c>
      <c r="D218" s="8"/>
      <c r="E218" s="19">
        <f>E219</f>
        <v>1624116.35</v>
      </c>
      <c r="F218" s="20"/>
      <c r="G218" s="13"/>
      <c r="H218" s="13"/>
    </row>
    <row r="219" spans="1:8" ht="75" customHeight="1">
      <c r="A219" s="7" t="s">
        <v>82</v>
      </c>
      <c r="B219" s="8" t="s">
        <v>25</v>
      </c>
      <c r="C219" s="8" t="s">
        <v>262</v>
      </c>
      <c r="D219" s="8" t="s">
        <v>83</v>
      </c>
      <c r="E219" s="19">
        <v>1624116.35</v>
      </c>
      <c r="F219" s="20"/>
      <c r="G219" s="13"/>
      <c r="H219" s="13"/>
    </row>
    <row r="220" spans="1:8" ht="150" customHeight="1">
      <c r="A220" s="7" t="s">
        <v>263</v>
      </c>
      <c r="B220" s="8" t="s">
        <v>25</v>
      </c>
      <c r="C220" s="8" t="s">
        <v>264</v>
      </c>
      <c r="D220" s="8"/>
      <c r="E220" s="19">
        <f>E221+E223+E225+E227+E229</f>
        <v>48317693</v>
      </c>
      <c r="F220" s="20"/>
      <c r="G220" s="9">
        <f>G221+G223+G225+G227+G229</f>
        <v>48380183</v>
      </c>
      <c r="H220" s="9">
        <f>H221+H223+H225+H227+H229</f>
        <v>48522343</v>
      </c>
    </row>
    <row r="221" spans="1:8" ht="225" customHeight="1">
      <c r="A221" s="7" t="s">
        <v>265</v>
      </c>
      <c r="B221" s="8" t="s">
        <v>25</v>
      </c>
      <c r="C221" s="8" t="s">
        <v>266</v>
      </c>
      <c r="D221" s="8"/>
      <c r="E221" s="19">
        <v>750000</v>
      </c>
      <c r="F221" s="20"/>
      <c r="G221" s="9">
        <v>750000</v>
      </c>
      <c r="H221" s="9">
        <v>750000</v>
      </c>
    </row>
    <row r="222" spans="1:8" ht="37.5" customHeight="1">
      <c r="A222" s="7" t="s">
        <v>68</v>
      </c>
      <c r="B222" s="8" t="s">
        <v>25</v>
      </c>
      <c r="C222" s="8" t="s">
        <v>266</v>
      </c>
      <c r="D222" s="8" t="s">
        <v>69</v>
      </c>
      <c r="E222" s="19">
        <v>750000</v>
      </c>
      <c r="F222" s="20"/>
      <c r="G222" s="9">
        <v>750000</v>
      </c>
      <c r="H222" s="9">
        <v>750000</v>
      </c>
    </row>
    <row r="223" spans="1:8" ht="281.25" customHeight="1">
      <c r="A223" s="7" t="s">
        <v>267</v>
      </c>
      <c r="B223" s="8" t="s">
        <v>25</v>
      </c>
      <c r="C223" s="8" t="s">
        <v>268</v>
      </c>
      <c r="D223" s="8"/>
      <c r="E223" s="19">
        <v>2561625</v>
      </c>
      <c r="F223" s="20"/>
      <c r="G223" s="9">
        <v>2561625</v>
      </c>
      <c r="H223" s="9">
        <v>2561625</v>
      </c>
    </row>
    <row r="224" spans="1:8" ht="75" customHeight="1">
      <c r="A224" s="7" t="s">
        <v>269</v>
      </c>
      <c r="B224" s="8" t="s">
        <v>25</v>
      </c>
      <c r="C224" s="8" t="s">
        <v>268</v>
      </c>
      <c r="D224" s="8" t="s">
        <v>270</v>
      </c>
      <c r="E224" s="19">
        <v>2561625</v>
      </c>
      <c r="F224" s="20"/>
      <c r="G224" s="9">
        <v>2561625</v>
      </c>
      <c r="H224" s="9">
        <v>2561625</v>
      </c>
    </row>
    <row r="225" spans="1:8" ht="262.5" customHeight="1">
      <c r="A225" s="7" t="s">
        <v>271</v>
      </c>
      <c r="B225" s="8" t="s">
        <v>25</v>
      </c>
      <c r="C225" s="8" t="s">
        <v>272</v>
      </c>
      <c r="D225" s="8"/>
      <c r="E225" s="19">
        <f>E226</f>
        <v>27503091</v>
      </c>
      <c r="F225" s="20"/>
      <c r="G225" s="9">
        <f>G226</f>
        <v>27503091</v>
      </c>
      <c r="H225" s="9">
        <f>H226</f>
        <v>27503091</v>
      </c>
    </row>
    <row r="226" spans="1:8" ht="75" customHeight="1">
      <c r="A226" s="7" t="s">
        <v>269</v>
      </c>
      <c r="B226" s="8" t="s">
        <v>25</v>
      </c>
      <c r="C226" s="8" t="s">
        <v>272</v>
      </c>
      <c r="D226" s="8" t="s">
        <v>270</v>
      </c>
      <c r="E226" s="19">
        <v>27503091</v>
      </c>
      <c r="F226" s="20"/>
      <c r="G226" s="9">
        <v>27503091</v>
      </c>
      <c r="H226" s="9">
        <v>27503091</v>
      </c>
    </row>
    <row r="227" spans="1:8" ht="56.25" customHeight="1">
      <c r="A227" s="7" t="s">
        <v>273</v>
      </c>
      <c r="B227" s="8" t="s">
        <v>25</v>
      </c>
      <c r="C227" s="8" t="s">
        <v>274</v>
      </c>
      <c r="D227" s="8"/>
      <c r="E227" s="19">
        <f>E228</f>
        <v>8335280</v>
      </c>
      <c r="F227" s="20"/>
      <c r="G227" s="9">
        <f>G228</f>
        <v>8397770</v>
      </c>
      <c r="H227" s="9">
        <f>H228</f>
        <v>8539930</v>
      </c>
    </row>
    <row r="228" spans="1:8" ht="37.5" customHeight="1">
      <c r="A228" s="7" t="s">
        <v>68</v>
      </c>
      <c r="B228" s="8" t="s">
        <v>25</v>
      </c>
      <c r="C228" s="8" t="s">
        <v>274</v>
      </c>
      <c r="D228" s="8" t="s">
        <v>69</v>
      </c>
      <c r="E228" s="19">
        <v>8335280</v>
      </c>
      <c r="F228" s="20"/>
      <c r="G228" s="9">
        <v>8397770</v>
      </c>
      <c r="H228" s="9">
        <v>8539930</v>
      </c>
    </row>
    <row r="229" spans="1:8" ht="187.5" customHeight="1">
      <c r="A229" s="7" t="s">
        <v>275</v>
      </c>
      <c r="B229" s="8" t="s">
        <v>25</v>
      </c>
      <c r="C229" s="8" t="s">
        <v>276</v>
      </c>
      <c r="D229" s="8"/>
      <c r="E229" s="19">
        <f>E230</f>
        <v>9167697</v>
      </c>
      <c r="F229" s="20"/>
      <c r="G229" s="9">
        <f>G230</f>
        <v>9167697</v>
      </c>
      <c r="H229" s="9">
        <f>H230</f>
        <v>9167697</v>
      </c>
    </row>
    <row r="230" spans="1:8" ht="75" customHeight="1">
      <c r="A230" s="7" t="s">
        <v>269</v>
      </c>
      <c r="B230" s="8" t="s">
        <v>25</v>
      </c>
      <c r="C230" s="8" t="s">
        <v>276</v>
      </c>
      <c r="D230" s="8" t="s">
        <v>270</v>
      </c>
      <c r="E230" s="19">
        <v>9167697</v>
      </c>
      <c r="F230" s="20"/>
      <c r="G230" s="9">
        <v>9167697</v>
      </c>
      <c r="H230" s="9">
        <v>9167697</v>
      </c>
    </row>
    <row r="231" spans="1:8" ht="93.75" customHeight="1">
      <c r="A231" s="7" t="s">
        <v>277</v>
      </c>
      <c r="B231" s="8" t="s">
        <v>25</v>
      </c>
      <c r="C231" s="8" t="s">
        <v>278</v>
      </c>
      <c r="D231" s="8"/>
      <c r="E231" s="19">
        <v>10800000</v>
      </c>
      <c r="F231" s="20"/>
      <c r="G231" s="9">
        <v>10470632.63</v>
      </c>
      <c r="H231" s="9">
        <v>9690632.63</v>
      </c>
    </row>
    <row r="232" spans="1:8" ht="37.5" customHeight="1">
      <c r="A232" s="7" t="s">
        <v>279</v>
      </c>
      <c r="B232" s="8" t="s">
        <v>25</v>
      </c>
      <c r="C232" s="8" t="s">
        <v>280</v>
      </c>
      <c r="D232" s="8"/>
      <c r="E232" s="19">
        <v>1300000</v>
      </c>
      <c r="F232" s="20"/>
      <c r="G232" s="9">
        <v>1470632.63</v>
      </c>
      <c r="H232" s="9">
        <v>690632.63</v>
      </c>
    </row>
    <row r="233" spans="1:8" ht="75" customHeight="1">
      <c r="A233" s="7" t="s">
        <v>82</v>
      </c>
      <c r="B233" s="8" t="s">
        <v>25</v>
      </c>
      <c r="C233" s="8" t="s">
        <v>280</v>
      </c>
      <c r="D233" s="8" t="s">
        <v>83</v>
      </c>
      <c r="E233" s="19">
        <v>1300000</v>
      </c>
      <c r="F233" s="20"/>
      <c r="G233" s="9">
        <v>1470632.63</v>
      </c>
      <c r="H233" s="9">
        <v>690632.63</v>
      </c>
    </row>
    <row r="234" spans="1:8" ht="56.25" customHeight="1">
      <c r="A234" s="7" t="s">
        <v>281</v>
      </c>
      <c r="B234" s="8" t="s">
        <v>25</v>
      </c>
      <c r="C234" s="8" t="s">
        <v>282</v>
      </c>
      <c r="D234" s="8"/>
      <c r="E234" s="19">
        <v>1500000</v>
      </c>
      <c r="F234" s="20"/>
      <c r="G234" s="9">
        <v>1000000</v>
      </c>
      <c r="H234" s="9">
        <v>1000000</v>
      </c>
    </row>
    <row r="235" spans="1:8" ht="75" customHeight="1">
      <c r="A235" s="7" t="s">
        <v>82</v>
      </c>
      <c r="B235" s="8" t="s">
        <v>25</v>
      </c>
      <c r="C235" s="8" t="s">
        <v>282</v>
      </c>
      <c r="D235" s="8" t="s">
        <v>83</v>
      </c>
      <c r="E235" s="19">
        <v>1500000</v>
      </c>
      <c r="F235" s="20"/>
      <c r="G235" s="9">
        <v>1000000</v>
      </c>
      <c r="H235" s="9">
        <v>1000000</v>
      </c>
    </row>
    <row r="236" spans="1:8" ht="56.25" customHeight="1">
      <c r="A236" s="7" t="s">
        <v>283</v>
      </c>
      <c r="B236" s="8" t="s">
        <v>25</v>
      </c>
      <c r="C236" s="8" t="s">
        <v>284</v>
      </c>
      <c r="D236" s="8"/>
      <c r="E236" s="19">
        <v>8000000</v>
      </c>
      <c r="F236" s="20"/>
      <c r="G236" s="9">
        <v>8000000</v>
      </c>
      <c r="H236" s="9">
        <v>8000000</v>
      </c>
    </row>
    <row r="237" spans="1:8" ht="93.75" customHeight="1">
      <c r="A237" s="7" t="s">
        <v>32</v>
      </c>
      <c r="B237" s="8" t="s">
        <v>25</v>
      </c>
      <c r="C237" s="8" t="s">
        <v>284</v>
      </c>
      <c r="D237" s="8" t="s">
        <v>33</v>
      </c>
      <c r="E237" s="19">
        <v>8000000</v>
      </c>
      <c r="F237" s="20"/>
      <c r="G237" s="9">
        <v>8000000</v>
      </c>
      <c r="H237" s="9">
        <v>8000000</v>
      </c>
    </row>
    <row r="238" spans="1:8" ht="112.5" customHeight="1">
      <c r="A238" s="7" t="s">
        <v>285</v>
      </c>
      <c r="B238" s="8" t="s">
        <v>25</v>
      </c>
      <c r="C238" s="8" t="s">
        <v>286</v>
      </c>
      <c r="D238" s="8"/>
      <c r="E238" s="19">
        <v>105548586</v>
      </c>
      <c r="F238" s="20"/>
      <c r="G238" s="9">
        <v>111836270</v>
      </c>
      <c r="H238" s="9">
        <v>83780644</v>
      </c>
    </row>
    <row r="239" spans="1:8" ht="75" customHeight="1">
      <c r="A239" s="7" t="s">
        <v>287</v>
      </c>
      <c r="B239" s="8" t="s">
        <v>25</v>
      </c>
      <c r="C239" s="8" t="s">
        <v>288</v>
      </c>
      <c r="D239" s="8"/>
      <c r="E239" s="19">
        <v>93248586</v>
      </c>
      <c r="F239" s="20"/>
      <c r="G239" s="9">
        <v>99536270</v>
      </c>
      <c r="H239" s="9">
        <v>83780644</v>
      </c>
    </row>
    <row r="240" spans="1:8" ht="37.5" customHeight="1">
      <c r="A240" s="7" t="s">
        <v>289</v>
      </c>
      <c r="B240" s="8" t="s">
        <v>25</v>
      </c>
      <c r="C240" s="8" t="s">
        <v>290</v>
      </c>
      <c r="D240" s="8"/>
      <c r="E240" s="19">
        <v>26050000</v>
      </c>
      <c r="F240" s="20"/>
      <c r="G240" s="9">
        <v>23873000</v>
      </c>
      <c r="H240" s="9">
        <v>23873000</v>
      </c>
    </row>
    <row r="241" spans="1:8" ht="75" customHeight="1">
      <c r="A241" s="7" t="s">
        <v>82</v>
      </c>
      <c r="B241" s="8" t="s">
        <v>25</v>
      </c>
      <c r="C241" s="8" t="s">
        <v>290</v>
      </c>
      <c r="D241" s="8" t="s">
        <v>83</v>
      </c>
      <c r="E241" s="19">
        <v>19993000</v>
      </c>
      <c r="F241" s="20"/>
      <c r="G241" s="9">
        <v>17816000</v>
      </c>
      <c r="H241" s="9">
        <v>17816000</v>
      </c>
    </row>
    <row r="242" spans="1:8" ht="37.5" customHeight="1">
      <c r="A242" s="7" t="s">
        <v>196</v>
      </c>
      <c r="B242" s="8" t="s">
        <v>25</v>
      </c>
      <c r="C242" s="8" t="s">
        <v>290</v>
      </c>
      <c r="D242" s="8" t="s">
        <v>197</v>
      </c>
      <c r="E242" s="19">
        <v>6057000</v>
      </c>
      <c r="F242" s="20"/>
      <c r="G242" s="9">
        <v>6057000</v>
      </c>
      <c r="H242" s="9">
        <v>6057000</v>
      </c>
    </row>
    <row r="243" spans="1:8" ht="131.25" customHeight="1">
      <c r="A243" s="7" t="s">
        <v>291</v>
      </c>
      <c r="B243" s="8" t="s">
        <v>25</v>
      </c>
      <c r="C243" s="8" t="s">
        <v>292</v>
      </c>
      <c r="D243" s="8"/>
      <c r="E243" s="19">
        <v>67198586</v>
      </c>
      <c r="F243" s="20"/>
      <c r="G243" s="9">
        <v>75663270</v>
      </c>
      <c r="H243" s="9">
        <v>59907644</v>
      </c>
    </row>
    <row r="244" spans="1:8" ht="75" customHeight="1">
      <c r="A244" s="7" t="s">
        <v>82</v>
      </c>
      <c r="B244" s="8" t="s">
        <v>25</v>
      </c>
      <c r="C244" s="8" t="s">
        <v>292</v>
      </c>
      <c r="D244" s="8" t="s">
        <v>83</v>
      </c>
      <c r="E244" s="19">
        <v>67198586</v>
      </c>
      <c r="F244" s="20"/>
      <c r="G244" s="9">
        <v>75663270</v>
      </c>
      <c r="H244" s="9">
        <v>59907644</v>
      </c>
    </row>
    <row r="245" spans="1:8" ht="150" customHeight="1">
      <c r="A245" s="7" t="s">
        <v>293</v>
      </c>
      <c r="B245" s="8" t="s">
        <v>25</v>
      </c>
      <c r="C245" s="8" t="s">
        <v>294</v>
      </c>
      <c r="D245" s="8"/>
      <c r="E245" s="19">
        <v>12300000</v>
      </c>
      <c r="F245" s="20"/>
      <c r="G245" s="9">
        <v>12300000</v>
      </c>
      <c r="H245" s="13"/>
    </row>
    <row r="246" spans="1:8" ht="56.25" customHeight="1">
      <c r="A246" s="7" t="s">
        <v>295</v>
      </c>
      <c r="B246" s="8" t="s">
        <v>25</v>
      </c>
      <c r="C246" s="8" t="s">
        <v>296</v>
      </c>
      <c r="D246" s="8"/>
      <c r="E246" s="19">
        <v>12300000</v>
      </c>
      <c r="F246" s="20"/>
      <c r="G246" s="9">
        <v>12300000</v>
      </c>
      <c r="H246" s="13"/>
    </row>
    <row r="247" spans="1:8" ht="75" customHeight="1">
      <c r="A247" s="7" t="s">
        <v>82</v>
      </c>
      <c r="B247" s="8" t="s">
        <v>25</v>
      </c>
      <c r="C247" s="8" t="s">
        <v>296</v>
      </c>
      <c r="D247" s="8" t="s">
        <v>83</v>
      </c>
      <c r="E247" s="19">
        <v>12300000</v>
      </c>
      <c r="F247" s="20"/>
      <c r="G247" s="9">
        <v>12300000</v>
      </c>
      <c r="H247" s="13"/>
    </row>
    <row r="248" spans="1:8" ht="150" customHeight="1">
      <c r="A248" s="7" t="s">
        <v>297</v>
      </c>
      <c r="B248" s="8" t="s">
        <v>25</v>
      </c>
      <c r="C248" s="8" t="s">
        <v>298</v>
      </c>
      <c r="D248" s="8"/>
      <c r="E248" s="19">
        <v>8040000</v>
      </c>
      <c r="F248" s="20"/>
      <c r="G248" s="9">
        <v>8040000</v>
      </c>
      <c r="H248" s="9">
        <v>8040000</v>
      </c>
    </row>
    <row r="249" spans="1:8" ht="112.5" customHeight="1">
      <c r="A249" s="7" t="s">
        <v>299</v>
      </c>
      <c r="B249" s="8" t="s">
        <v>25</v>
      </c>
      <c r="C249" s="8" t="s">
        <v>300</v>
      </c>
      <c r="D249" s="8"/>
      <c r="E249" s="19">
        <v>4866000</v>
      </c>
      <c r="F249" s="20"/>
      <c r="G249" s="9">
        <v>4866000</v>
      </c>
      <c r="H249" s="9">
        <v>4866000</v>
      </c>
    </row>
    <row r="250" spans="1:8" ht="37.5" customHeight="1">
      <c r="A250" s="7" t="s">
        <v>301</v>
      </c>
      <c r="B250" s="8" t="s">
        <v>25</v>
      </c>
      <c r="C250" s="8" t="s">
        <v>302</v>
      </c>
      <c r="D250" s="8"/>
      <c r="E250" s="19">
        <v>4866000</v>
      </c>
      <c r="F250" s="20"/>
      <c r="G250" s="9">
        <v>4866000</v>
      </c>
      <c r="H250" s="9">
        <v>4866000</v>
      </c>
    </row>
    <row r="251" spans="1:8" ht="168.75" customHeight="1">
      <c r="A251" s="7" t="s">
        <v>80</v>
      </c>
      <c r="B251" s="8" t="s">
        <v>25</v>
      </c>
      <c r="C251" s="8" t="s">
        <v>302</v>
      </c>
      <c r="D251" s="8" t="s">
        <v>81</v>
      </c>
      <c r="E251" s="19">
        <v>4001000</v>
      </c>
      <c r="F251" s="20"/>
      <c r="G251" s="9">
        <v>4001000</v>
      </c>
      <c r="H251" s="9">
        <v>4001000</v>
      </c>
    </row>
    <row r="252" spans="1:8" ht="75" customHeight="1">
      <c r="A252" s="7" t="s">
        <v>82</v>
      </c>
      <c r="B252" s="8" t="s">
        <v>25</v>
      </c>
      <c r="C252" s="8" t="s">
        <v>302</v>
      </c>
      <c r="D252" s="8" t="s">
        <v>83</v>
      </c>
      <c r="E252" s="19">
        <v>865000</v>
      </c>
      <c r="F252" s="20"/>
      <c r="G252" s="9">
        <v>865000</v>
      </c>
      <c r="H252" s="9">
        <v>865000</v>
      </c>
    </row>
    <row r="253" spans="1:8" ht="168.75" customHeight="1">
      <c r="A253" s="7" t="s">
        <v>303</v>
      </c>
      <c r="B253" s="8" t="s">
        <v>25</v>
      </c>
      <c r="C253" s="8" t="s">
        <v>304</v>
      </c>
      <c r="D253" s="8"/>
      <c r="E253" s="19">
        <v>1200000</v>
      </c>
      <c r="F253" s="20"/>
      <c r="G253" s="9">
        <v>1200000</v>
      </c>
      <c r="H253" s="9">
        <v>1200000</v>
      </c>
    </row>
    <row r="254" spans="1:8" ht="37.5" customHeight="1">
      <c r="A254" s="7" t="s">
        <v>305</v>
      </c>
      <c r="B254" s="8" t="s">
        <v>25</v>
      </c>
      <c r="C254" s="8" t="s">
        <v>306</v>
      </c>
      <c r="D254" s="8"/>
      <c r="E254" s="19">
        <v>1000000</v>
      </c>
      <c r="F254" s="20"/>
      <c r="G254" s="9">
        <v>1000000</v>
      </c>
      <c r="H254" s="9">
        <v>1000000</v>
      </c>
    </row>
    <row r="255" spans="1:8" ht="37.5" customHeight="1">
      <c r="A255" s="7" t="s">
        <v>90</v>
      </c>
      <c r="B255" s="8" t="s">
        <v>25</v>
      </c>
      <c r="C255" s="8" t="s">
        <v>306</v>
      </c>
      <c r="D255" s="8" t="s">
        <v>91</v>
      </c>
      <c r="E255" s="19">
        <v>1000000</v>
      </c>
      <c r="F255" s="20"/>
      <c r="G255" s="9">
        <v>1000000</v>
      </c>
      <c r="H255" s="9">
        <v>1000000</v>
      </c>
    </row>
    <row r="256" spans="1:8" ht="75" customHeight="1">
      <c r="A256" s="7" t="s">
        <v>307</v>
      </c>
      <c r="B256" s="8" t="s">
        <v>25</v>
      </c>
      <c r="C256" s="8" t="s">
        <v>308</v>
      </c>
      <c r="D256" s="8"/>
      <c r="E256" s="19">
        <v>200000</v>
      </c>
      <c r="F256" s="20"/>
      <c r="G256" s="9">
        <v>200000</v>
      </c>
      <c r="H256" s="9">
        <v>200000</v>
      </c>
    </row>
    <row r="257" spans="1:8" ht="75" customHeight="1">
      <c r="A257" s="7" t="s">
        <v>82</v>
      </c>
      <c r="B257" s="8" t="s">
        <v>25</v>
      </c>
      <c r="C257" s="8" t="s">
        <v>308</v>
      </c>
      <c r="D257" s="8" t="s">
        <v>83</v>
      </c>
      <c r="E257" s="19">
        <v>200000</v>
      </c>
      <c r="F257" s="20"/>
      <c r="G257" s="9">
        <v>200000</v>
      </c>
      <c r="H257" s="9">
        <v>200000</v>
      </c>
    </row>
    <row r="258" spans="1:8" ht="93.75" customHeight="1">
      <c r="A258" s="7" t="s">
        <v>309</v>
      </c>
      <c r="B258" s="8" t="s">
        <v>25</v>
      </c>
      <c r="C258" s="8" t="s">
        <v>310</v>
      </c>
      <c r="D258" s="8"/>
      <c r="E258" s="19">
        <v>1974000</v>
      </c>
      <c r="F258" s="20"/>
      <c r="G258" s="9">
        <v>1974000</v>
      </c>
      <c r="H258" s="9">
        <v>1974000</v>
      </c>
    </row>
    <row r="259" spans="1:8" ht="37.5" customHeight="1">
      <c r="A259" s="7" t="s">
        <v>301</v>
      </c>
      <c r="B259" s="8" t="s">
        <v>25</v>
      </c>
      <c r="C259" s="8" t="s">
        <v>311</v>
      </c>
      <c r="D259" s="8"/>
      <c r="E259" s="19">
        <v>1974000</v>
      </c>
      <c r="F259" s="20"/>
      <c r="G259" s="9">
        <v>1974000</v>
      </c>
      <c r="H259" s="9">
        <v>1974000</v>
      </c>
    </row>
    <row r="260" spans="1:8" ht="75" customHeight="1">
      <c r="A260" s="7" t="s">
        <v>82</v>
      </c>
      <c r="B260" s="8" t="s">
        <v>25</v>
      </c>
      <c r="C260" s="8" t="s">
        <v>311</v>
      </c>
      <c r="D260" s="8" t="s">
        <v>83</v>
      </c>
      <c r="E260" s="19">
        <v>1974000</v>
      </c>
      <c r="F260" s="20"/>
      <c r="G260" s="9">
        <v>1974000</v>
      </c>
      <c r="H260" s="9">
        <v>1974000</v>
      </c>
    </row>
    <row r="261" spans="1:8" ht="112.5" customHeight="1">
      <c r="A261" s="7" t="s">
        <v>312</v>
      </c>
      <c r="B261" s="8" t="s">
        <v>25</v>
      </c>
      <c r="C261" s="8" t="s">
        <v>313</v>
      </c>
      <c r="D261" s="8"/>
      <c r="E261" s="19">
        <v>4091400</v>
      </c>
      <c r="F261" s="20"/>
      <c r="G261" s="9">
        <v>4091400</v>
      </c>
      <c r="H261" s="9">
        <v>4091400</v>
      </c>
    </row>
    <row r="262" spans="1:8" ht="112.5" customHeight="1">
      <c r="A262" s="7" t="s">
        <v>314</v>
      </c>
      <c r="B262" s="8" t="s">
        <v>25</v>
      </c>
      <c r="C262" s="8" t="s">
        <v>315</v>
      </c>
      <c r="D262" s="8"/>
      <c r="E262" s="19">
        <v>3871400</v>
      </c>
      <c r="F262" s="20"/>
      <c r="G262" s="9">
        <v>3871400</v>
      </c>
      <c r="H262" s="9">
        <v>3871400</v>
      </c>
    </row>
    <row r="263" spans="1:8" ht="150" customHeight="1">
      <c r="A263" s="7" t="s">
        <v>316</v>
      </c>
      <c r="B263" s="8" t="s">
        <v>25</v>
      </c>
      <c r="C263" s="8" t="s">
        <v>317</v>
      </c>
      <c r="D263" s="8"/>
      <c r="E263" s="19">
        <v>1716400</v>
      </c>
      <c r="F263" s="20"/>
      <c r="G263" s="9">
        <v>1716400</v>
      </c>
      <c r="H263" s="9">
        <v>1716400</v>
      </c>
    </row>
    <row r="264" spans="1:8" ht="168.75" customHeight="1">
      <c r="A264" s="7" t="s">
        <v>80</v>
      </c>
      <c r="B264" s="8" t="s">
        <v>25</v>
      </c>
      <c r="C264" s="8" t="s">
        <v>317</v>
      </c>
      <c r="D264" s="8" t="s">
        <v>81</v>
      </c>
      <c r="E264" s="19">
        <v>1686400</v>
      </c>
      <c r="F264" s="20"/>
      <c r="G264" s="9">
        <v>1686400</v>
      </c>
      <c r="H264" s="9">
        <v>1686400</v>
      </c>
    </row>
    <row r="265" spans="1:8" ht="75" customHeight="1">
      <c r="A265" s="7" t="s">
        <v>82</v>
      </c>
      <c r="B265" s="8" t="s">
        <v>25</v>
      </c>
      <c r="C265" s="8" t="s">
        <v>317</v>
      </c>
      <c r="D265" s="8" t="s">
        <v>83</v>
      </c>
      <c r="E265" s="19">
        <v>30000</v>
      </c>
      <c r="F265" s="20"/>
      <c r="G265" s="9">
        <v>30000</v>
      </c>
      <c r="H265" s="9">
        <v>30000</v>
      </c>
    </row>
    <row r="266" spans="1:8" ht="93.75" customHeight="1">
      <c r="A266" s="7" t="s">
        <v>318</v>
      </c>
      <c r="B266" s="8" t="s">
        <v>25</v>
      </c>
      <c r="C266" s="8" t="s">
        <v>319</v>
      </c>
      <c r="D266" s="8"/>
      <c r="E266" s="19">
        <v>2155000</v>
      </c>
      <c r="F266" s="20"/>
      <c r="G266" s="9">
        <v>2155000</v>
      </c>
      <c r="H266" s="9">
        <v>2155000</v>
      </c>
    </row>
    <row r="267" spans="1:8" ht="168.75" customHeight="1">
      <c r="A267" s="7" t="s">
        <v>80</v>
      </c>
      <c r="B267" s="8" t="s">
        <v>25</v>
      </c>
      <c r="C267" s="8" t="s">
        <v>319</v>
      </c>
      <c r="D267" s="8" t="s">
        <v>81</v>
      </c>
      <c r="E267" s="19">
        <v>2029000</v>
      </c>
      <c r="F267" s="20"/>
      <c r="G267" s="9">
        <v>2029000</v>
      </c>
      <c r="H267" s="9">
        <v>2029000</v>
      </c>
    </row>
    <row r="268" spans="1:8" ht="75" customHeight="1">
      <c r="A268" s="7" t="s">
        <v>82</v>
      </c>
      <c r="B268" s="8" t="s">
        <v>25</v>
      </c>
      <c r="C268" s="8" t="s">
        <v>319</v>
      </c>
      <c r="D268" s="8" t="s">
        <v>83</v>
      </c>
      <c r="E268" s="19">
        <v>126000</v>
      </c>
      <c r="F268" s="20"/>
      <c r="G268" s="9">
        <v>126000</v>
      </c>
      <c r="H268" s="9">
        <v>126000</v>
      </c>
    </row>
    <row r="269" spans="1:8" ht="131.25" customHeight="1">
      <c r="A269" s="7" t="s">
        <v>320</v>
      </c>
      <c r="B269" s="8" t="s">
        <v>25</v>
      </c>
      <c r="C269" s="8" t="s">
        <v>321</v>
      </c>
      <c r="D269" s="8"/>
      <c r="E269" s="19">
        <v>220000</v>
      </c>
      <c r="F269" s="20"/>
      <c r="G269" s="9">
        <v>220000</v>
      </c>
      <c r="H269" s="9">
        <v>220000</v>
      </c>
    </row>
    <row r="270" spans="1:8" ht="37.5" customHeight="1">
      <c r="A270" s="7" t="s">
        <v>66</v>
      </c>
      <c r="B270" s="8" t="s">
        <v>25</v>
      </c>
      <c r="C270" s="8" t="s">
        <v>322</v>
      </c>
      <c r="D270" s="8"/>
      <c r="E270" s="19">
        <v>220000</v>
      </c>
      <c r="F270" s="20"/>
      <c r="G270" s="9">
        <v>220000</v>
      </c>
      <c r="H270" s="9">
        <v>220000</v>
      </c>
    </row>
    <row r="271" spans="1:8" ht="93.75" customHeight="1">
      <c r="A271" s="7" t="s">
        <v>32</v>
      </c>
      <c r="B271" s="8" t="s">
        <v>25</v>
      </c>
      <c r="C271" s="8" t="s">
        <v>322</v>
      </c>
      <c r="D271" s="8" t="s">
        <v>33</v>
      </c>
      <c r="E271" s="19">
        <v>220000</v>
      </c>
      <c r="F271" s="20"/>
      <c r="G271" s="9">
        <v>220000</v>
      </c>
      <c r="H271" s="9">
        <v>220000</v>
      </c>
    </row>
    <row r="272" spans="1:8" ht="118.5" customHeight="1">
      <c r="A272" s="7" t="s">
        <v>323</v>
      </c>
      <c r="B272" s="8" t="s">
        <v>25</v>
      </c>
      <c r="C272" s="8" t="s">
        <v>324</v>
      </c>
      <c r="D272" s="8"/>
      <c r="E272" s="19">
        <v>650000</v>
      </c>
      <c r="F272" s="20"/>
      <c r="G272" s="13"/>
      <c r="H272" s="13"/>
    </row>
    <row r="273" spans="1:8" ht="99.75" customHeight="1">
      <c r="A273" s="10" t="s">
        <v>325</v>
      </c>
      <c r="B273" s="8" t="s">
        <v>25</v>
      </c>
      <c r="C273" s="8" t="s">
        <v>326</v>
      </c>
      <c r="D273" s="8"/>
      <c r="E273" s="19">
        <f>E274</f>
        <v>550000</v>
      </c>
      <c r="F273" s="20"/>
      <c r="G273" s="13"/>
      <c r="H273" s="13"/>
    </row>
    <row r="274" spans="1:8" ht="212.25" customHeight="1">
      <c r="A274" s="10" t="s">
        <v>327</v>
      </c>
      <c r="B274" s="8" t="s">
        <v>25</v>
      </c>
      <c r="C274" s="8" t="s">
        <v>328</v>
      </c>
      <c r="D274" s="8"/>
      <c r="E274" s="19">
        <f>E275+E278</f>
        <v>550000</v>
      </c>
      <c r="F274" s="20"/>
      <c r="G274" s="13"/>
      <c r="H274" s="13"/>
    </row>
    <row r="275" spans="1:8" ht="37.5" customHeight="1">
      <c r="A275" s="7" t="s">
        <v>186</v>
      </c>
      <c r="B275" s="8" t="s">
        <v>25</v>
      </c>
      <c r="C275" s="8" t="s">
        <v>329</v>
      </c>
      <c r="D275" s="8"/>
      <c r="E275" s="19">
        <f>E276+E277</f>
        <v>50000</v>
      </c>
      <c r="F275" s="20"/>
      <c r="G275" s="13"/>
      <c r="H275" s="13"/>
    </row>
    <row r="276" spans="1:8" ht="75" customHeight="1">
      <c r="A276" s="7" t="s">
        <v>82</v>
      </c>
      <c r="B276" s="8" t="s">
        <v>25</v>
      </c>
      <c r="C276" s="8" t="s">
        <v>329</v>
      </c>
      <c r="D276" s="8" t="s">
        <v>83</v>
      </c>
      <c r="E276" s="19">
        <v>30000</v>
      </c>
      <c r="F276" s="20"/>
      <c r="G276" s="13"/>
      <c r="H276" s="13"/>
    </row>
    <row r="277" spans="1:8" ht="44.25" customHeight="1">
      <c r="A277" s="10" t="s">
        <v>68</v>
      </c>
      <c r="B277" s="8">
        <v>706</v>
      </c>
      <c r="C277" s="11" t="s">
        <v>329</v>
      </c>
      <c r="D277" s="11">
        <v>300</v>
      </c>
      <c r="E277" s="23">
        <v>20000</v>
      </c>
      <c r="F277" s="24"/>
      <c r="G277" s="14"/>
      <c r="H277" s="14"/>
    </row>
    <row r="278" spans="1:8" ht="111" customHeight="1">
      <c r="A278" s="10" t="s">
        <v>330</v>
      </c>
      <c r="B278" s="8" t="s">
        <v>25</v>
      </c>
      <c r="C278" s="11" t="s">
        <v>331</v>
      </c>
      <c r="D278" s="11"/>
      <c r="E278" s="23">
        <v>500000</v>
      </c>
      <c r="F278" s="24"/>
      <c r="G278" s="13"/>
      <c r="H278" s="13"/>
    </row>
    <row r="279" spans="1:8" ht="75" customHeight="1">
      <c r="A279" s="10" t="s">
        <v>82</v>
      </c>
      <c r="B279" s="8" t="s">
        <v>25</v>
      </c>
      <c r="C279" s="11" t="s">
        <v>331</v>
      </c>
      <c r="D279" s="11" t="s">
        <v>83</v>
      </c>
      <c r="E279" s="23">
        <v>500000</v>
      </c>
      <c r="F279" s="24"/>
      <c r="G279" s="13"/>
      <c r="H279" s="13"/>
    </row>
    <row r="280" spans="1:8" ht="61.5" customHeight="1">
      <c r="A280" s="10" t="s">
        <v>332</v>
      </c>
      <c r="B280" s="8" t="s">
        <v>25</v>
      </c>
      <c r="C280" s="8" t="s">
        <v>333</v>
      </c>
      <c r="D280" s="8"/>
      <c r="E280" s="19">
        <f>E281</f>
        <v>100000</v>
      </c>
      <c r="F280" s="20"/>
      <c r="G280" s="13"/>
      <c r="H280" s="13"/>
    </row>
    <row r="281" spans="1:8" ht="120" customHeight="1">
      <c r="A281" s="10" t="s">
        <v>334</v>
      </c>
      <c r="B281" s="8" t="s">
        <v>25</v>
      </c>
      <c r="C281" s="8" t="s">
        <v>335</v>
      </c>
      <c r="D281" s="8"/>
      <c r="E281" s="19">
        <f>E282</f>
        <v>100000</v>
      </c>
      <c r="F281" s="20"/>
      <c r="G281" s="13"/>
      <c r="H281" s="13"/>
    </row>
    <row r="282" spans="1:8" ht="37.5" customHeight="1">
      <c r="A282" s="7" t="s">
        <v>186</v>
      </c>
      <c r="B282" s="8" t="s">
        <v>25</v>
      </c>
      <c r="C282" s="8" t="s">
        <v>336</v>
      </c>
      <c r="D282" s="8"/>
      <c r="E282" s="19">
        <v>100000</v>
      </c>
      <c r="F282" s="20"/>
      <c r="G282" s="13"/>
      <c r="H282" s="13"/>
    </row>
    <row r="283" spans="1:8" ht="75" customHeight="1">
      <c r="A283" s="7" t="s">
        <v>82</v>
      </c>
      <c r="B283" s="8" t="s">
        <v>25</v>
      </c>
      <c r="C283" s="8" t="s">
        <v>336</v>
      </c>
      <c r="D283" s="8" t="s">
        <v>83</v>
      </c>
      <c r="E283" s="19">
        <v>100000</v>
      </c>
      <c r="F283" s="20"/>
      <c r="G283" s="13"/>
      <c r="H283" s="13"/>
    </row>
    <row r="284" spans="1:8" ht="131.25" customHeight="1">
      <c r="A284" s="7" t="s">
        <v>337</v>
      </c>
      <c r="B284" s="8" t="s">
        <v>25</v>
      </c>
      <c r="C284" s="8" t="s">
        <v>338</v>
      </c>
      <c r="D284" s="8"/>
      <c r="E284" s="19">
        <f>E285</f>
        <v>1787190.57</v>
      </c>
      <c r="F284" s="20"/>
      <c r="G284" s="9">
        <f aca="true" t="shared" si="0" ref="G284:H286">G285</f>
        <v>1635685.2</v>
      </c>
      <c r="H284" s="9">
        <f t="shared" si="0"/>
        <v>1615012.25</v>
      </c>
    </row>
    <row r="285" spans="1:8" ht="93.75" customHeight="1">
      <c r="A285" s="7" t="s">
        <v>339</v>
      </c>
      <c r="B285" s="8" t="s">
        <v>25</v>
      </c>
      <c r="C285" s="8" t="s">
        <v>340</v>
      </c>
      <c r="D285" s="8"/>
      <c r="E285" s="19">
        <f>E286</f>
        <v>1787190.57</v>
      </c>
      <c r="F285" s="20"/>
      <c r="G285" s="9">
        <f t="shared" si="0"/>
        <v>1635685.2</v>
      </c>
      <c r="H285" s="9">
        <f t="shared" si="0"/>
        <v>1615012.25</v>
      </c>
    </row>
    <row r="286" spans="1:8" ht="75" customHeight="1">
      <c r="A286" s="7" t="s">
        <v>341</v>
      </c>
      <c r="B286" s="8" t="s">
        <v>25</v>
      </c>
      <c r="C286" s="8" t="s">
        <v>342</v>
      </c>
      <c r="D286" s="8"/>
      <c r="E286" s="19">
        <f>E287</f>
        <v>1787190.57</v>
      </c>
      <c r="F286" s="20"/>
      <c r="G286" s="9">
        <f t="shared" si="0"/>
        <v>1635685.2</v>
      </c>
      <c r="H286" s="9">
        <f t="shared" si="0"/>
        <v>1615012.25</v>
      </c>
    </row>
    <row r="287" spans="1:8" ht="37.5" customHeight="1">
      <c r="A287" s="7" t="s">
        <v>68</v>
      </c>
      <c r="B287" s="8" t="s">
        <v>25</v>
      </c>
      <c r="C287" s="8" t="s">
        <v>342</v>
      </c>
      <c r="D287" s="8" t="s">
        <v>69</v>
      </c>
      <c r="E287" s="19">
        <v>1787190.57</v>
      </c>
      <c r="F287" s="20"/>
      <c r="G287" s="9">
        <v>1635685.2</v>
      </c>
      <c r="H287" s="9">
        <v>1615012.25</v>
      </c>
    </row>
    <row r="288" spans="1:8" ht="93.75" customHeight="1">
      <c r="A288" s="7" t="s">
        <v>343</v>
      </c>
      <c r="B288" s="8" t="s">
        <v>25</v>
      </c>
      <c r="C288" s="8" t="s">
        <v>344</v>
      </c>
      <c r="D288" s="8"/>
      <c r="E288" s="19">
        <v>3800000</v>
      </c>
      <c r="F288" s="20"/>
      <c r="G288" s="13"/>
      <c r="H288" s="13"/>
    </row>
    <row r="289" spans="1:8" ht="93.75" customHeight="1">
      <c r="A289" s="7" t="s">
        <v>345</v>
      </c>
      <c r="B289" s="8" t="s">
        <v>25</v>
      </c>
      <c r="C289" s="8" t="s">
        <v>346</v>
      </c>
      <c r="D289" s="8"/>
      <c r="E289" s="19">
        <v>3800000</v>
      </c>
      <c r="F289" s="20"/>
      <c r="G289" s="13"/>
      <c r="H289" s="13"/>
    </row>
    <row r="290" spans="1:8" ht="56.25" customHeight="1">
      <c r="A290" s="7" t="s">
        <v>347</v>
      </c>
      <c r="B290" s="8" t="s">
        <v>25</v>
      </c>
      <c r="C290" s="8" t="s">
        <v>348</v>
      </c>
      <c r="D290" s="8"/>
      <c r="E290" s="19">
        <v>3800000</v>
      </c>
      <c r="F290" s="20"/>
      <c r="G290" s="13"/>
      <c r="H290" s="13"/>
    </row>
    <row r="291" spans="1:8" ht="75" customHeight="1">
      <c r="A291" s="7" t="s">
        <v>82</v>
      </c>
      <c r="B291" s="8" t="s">
        <v>25</v>
      </c>
      <c r="C291" s="8" t="s">
        <v>348</v>
      </c>
      <c r="D291" s="8" t="s">
        <v>83</v>
      </c>
      <c r="E291" s="19">
        <v>3800000</v>
      </c>
      <c r="F291" s="20"/>
      <c r="G291" s="13"/>
      <c r="H291" s="13"/>
    </row>
    <row r="292" spans="1:8" ht="112.5" customHeight="1">
      <c r="A292" s="7" t="s">
        <v>349</v>
      </c>
      <c r="B292" s="8" t="s">
        <v>25</v>
      </c>
      <c r="C292" s="8" t="s">
        <v>350</v>
      </c>
      <c r="D292" s="8"/>
      <c r="E292" s="19">
        <v>48000</v>
      </c>
      <c r="F292" s="20"/>
      <c r="G292" s="9">
        <v>50000</v>
      </c>
      <c r="H292" s="13"/>
    </row>
    <row r="293" spans="1:8" ht="112.5" customHeight="1">
      <c r="A293" s="7" t="s">
        <v>351</v>
      </c>
      <c r="B293" s="8" t="s">
        <v>25</v>
      </c>
      <c r="C293" s="8" t="s">
        <v>352</v>
      </c>
      <c r="D293" s="8"/>
      <c r="E293" s="19">
        <v>45000</v>
      </c>
      <c r="F293" s="20"/>
      <c r="G293" s="9">
        <v>45000</v>
      </c>
      <c r="H293" s="13"/>
    </row>
    <row r="294" spans="1:8" ht="37.5" customHeight="1">
      <c r="A294" s="7" t="s">
        <v>78</v>
      </c>
      <c r="B294" s="8" t="s">
        <v>25</v>
      </c>
      <c r="C294" s="8" t="s">
        <v>353</v>
      </c>
      <c r="D294" s="8"/>
      <c r="E294" s="19">
        <v>45000</v>
      </c>
      <c r="F294" s="20"/>
      <c r="G294" s="9">
        <v>45000</v>
      </c>
      <c r="H294" s="13"/>
    </row>
    <row r="295" spans="1:8" ht="168.75" customHeight="1">
      <c r="A295" s="7" t="s">
        <v>80</v>
      </c>
      <c r="B295" s="8" t="s">
        <v>25</v>
      </c>
      <c r="C295" s="8" t="s">
        <v>353</v>
      </c>
      <c r="D295" s="8" t="s">
        <v>81</v>
      </c>
      <c r="E295" s="19">
        <v>45000</v>
      </c>
      <c r="F295" s="20"/>
      <c r="G295" s="9">
        <v>45000</v>
      </c>
      <c r="H295" s="13"/>
    </row>
    <row r="296" spans="1:8" ht="168.75" customHeight="1">
      <c r="A296" s="7" t="s">
        <v>354</v>
      </c>
      <c r="B296" s="8" t="s">
        <v>25</v>
      </c>
      <c r="C296" s="8" t="s">
        <v>355</v>
      </c>
      <c r="D296" s="8"/>
      <c r="E296" s="19">
        <v>3000</v>
      </c>
      <c r="F296" s="20"/>
      <c r="G296" s="9">
        <v>5000</v>
      </c>
      <c r="H296" s="13"/>
    </row>
    <row r="297" spans="1:8" ht="37.5" customHeight="1">
      <c r="A297" s="7" t="s">
        <v>78</v>
      </c>
      <c r="B297" s="8" t="s">
        <v>25</v>
      </c>
      <c r="C297" s="8" t="s">
        <v>356</v>
      </c>
      <c r="D297" s="8"/>
      <c r="E297" s="19">
        <v>3000</v>
      </c>
      <c r="F297" s="20"/>
      <c r="G297" s="9">
        <v>5000</v>
      </c>
      <c r="H297" s="13"/>
    </row>
    <row r="298" spans="1:8" ht="75" customHeight="1">
      <c r="A298" s="7" t="s">
        <v>82</v>
      </c>
      <c r="B298" s="8" t="s">
        <v>25</v>
      </c>
      <c r="C298" s="8" t="s">
        <v>356</v>
      </c>
      <c r="D298" s="8" t="s">
        <v>83</v>
      </c>
      <c r="E298" s="19">
        <v>3000</v>
      </c>
      <c r="F298" s="20"/>
      <c r="G298" s="9">
        <v>5000</v>
      </c>
      <c r="H298" s="13"/>
    </row>
    <row r="299" spans="1:8" ht="93.75" customHeight="1">
      <c r="A299" s="4" t="s">
        <v>357</v>
      </c>
      <c r="B299" s="5" t="s">
        <v>358</v>
      </c>
      <c r="C299" s="5"/>
      <c r="D299" s="5"/>
      <c r="E299" s="21">
        <v>169324000</v>
      </c>
      <c r="F299" s="22"/>
      <c r="G299" s="6">
        <v>193301000</v>
      </c>
      <c r="H299" s="6">
        <v>213398000</v>
      </c>
    </row>
    <row r="300" spans="1:8" ht="243.75" customHeight="1">
      <c r="A300" s="7" t="s">
        <v>359</v>
      </c>
      <c r="B300" s="8" t="s">
        <v>358</v>
      </c>
      <c r="C300" s="8" t="s">
        <v>360</v>
      </c>
      <c r="D300" s="8"/>
      <c r="E300" s="19">
        <v>169324000</v>
      </c>
      <c r="F300" s="20"/>
      <c r="G300" s="9">
        <v>171129000</v>
      </c>
      <c r="H300" s="9">
        <v>168729000</v>
      </c>
    </row>
    <row r="301" spans="1:8" ht="225" customHeight="1">
      <c r="A301" s="7" t="s">
        <v>361</v>
      </c>
      <c r="B301" s="8" t="s">
        <v>358</v>
      </c>
      <c r="C301" s="8" t="s">
        <v>362</v>
      </c>
      <c r="D301" s="8"/>
      <c r="E301" s="19">
        <v>22948000</v>
      </c>
      <c r="F301" s="20"/>
      <c r="G301" s="9">
        <v>22948000</v>
      </c>
      <c r="H301" s="9">
        <v>22948000</v>
      </c>
    </row>
    <row r="302" spans="1:8" ht="37.5" customHeight="1">
      <c r="A302" s="7" t="s">
        <v>210</v>
      </c>
      <c r="B302" s="8" t="s">
        <v>358</v>
      </c>
      <c r="C302" s="8" t="s">
        <v>363</v>
      </c>
      <c r="D302" s="8"/>
      <c r="E302" s="19">
        <v>22948000</v>
      </c>
      <c r="F302" s="20"/>
      <c r="G302" s="9">
        <v>22948000</v>
      </c>
      <c r="H302" s="9">
        <v>22948000</v>
      </c>
    </row>
    <row r="303" spans="1:8" ht="168.75" customHeight="1">
      <c r="A303" s="7" t="s">
        <v>80</v>
      </c>
      <c r="B303" s="8" t="s">
        <v>358</v>
      </c>
      <c r="C303" s="8" t="s">
        <v>363</v>
      </c>
      <c r="D303" s="8" t="s">
        <v>81</v>
      </c>
      <c r="E303" s="19">
        <v>21036000</v>
      </c>
      <c r="F303" s="20"/>
      <c r="G303" s="9">
        <v>21036000</v>
      </c>
      <c r="H303" s="9">
        <v>21036000</v>
      </c>
    </row>
    <row r="304" spans="1:8" ht="75" customHeight="1">
      <c r="A304" s="7" t="s">
        <v>82</v>
      </c>
      <c r="B304" s="8" t="s">
        <v>358</v>
      </c>
      <c r="C304" s="8" t="s">
        <v>363</v>
      </c>
      <c r="D304" s="8" t="s">
        <v>83</v>
      </c>
      <c r="E304" s="19">
        <v>1907000</v>
      </c>
      <c r="F304" s="20"/>
      <c r="G304" s="9">
        <v>1907000</v>
      </c>
      <c r="H304" s="9">
        <v>1907000</v>
      </c>
    </row>
    <row r="305" spans="1:8" ht="37.5" customHeight="1">
      <c r="A305" s="7" t="s">
        <v>90</v>
      </c>
      <c r="B305" s="8" t="s">
        <v>358</v>
      </c>
      <c r="C305" s="8" t="s">
        <v>363</v>
      </c>
      <c r="D305" s="8" t="s">
        <v>91</v>
      </c>
      <c r="E305" s="19">
        <v>5000</v>
      </c>
      <c r="F305" s="20"/>
      <c r="G305" s="9">
        <v>5000</v>
      </c>
      <c r="H305" s="9">
        <v>5000</v>
      </c>
    </row>
    <row r="306" spans="1:8" ht="206.25" customHeight="1">
      <c r="A306" s="7" t="s">
        <v>364</v>
      </c>
      <c r="B306" s="8" t="s">
        <v>358</v>
      </c>
      <c r="C306" s="8" t="s">
        <v>365</v>
      </c>
      <c r="D306" s="8"/>
      <c r="E306" s="19">
        <v>101873000</v>
      </c>
      <c r="F306" s="20"/>
      <c r="G306" s="9">
        <v>103678000</v>
      </c>
      <c r="H306" s="9">
        <v>101278000</v>
      </c>
    </row>
    <row r="307" spans="1:8" ht="37.5" customHeight="1">
      <c r="A307" s="7" t="s">
        <v>366</v>
      </c>
      <c r="B307" s="8" t="s">
        <v>358</v>
      </c>
      <c r="C307" s="8" t="s">
        <v>367</v>
      </c>
      <c r="D307" s="8"/>
      <c r="E307" s="19">
        <v>101873000</v>
      </c>
      <c r="F307" s="20"/>
      <c r="G307" s="9">
        <v>103678000</v>
      </c>
      <c r="H307" s="9">
        <v>101278000</v>
      </c>
    </row>
    <row r="308" spans="1:8" ht="37.5" customHeight="1">
      <c r="A308" s="7" t="s">
        <v>196</v>
      </c>
      <c r="B308" s="8" t="s">
        <v>358</v>
      </c>
      <c r="C308" s="8" t="s">
        <v>367</v>
      </c>
      <c r="D308" s="8" t="s">
        <v>197</v>
      </c>
      <c r="E308" s="19">
        <v>101873000</v>
      </c>
      <c r="F308" s="20"/>
      <c r="G308" s="9">
        <v>103678000</v>
      </c>
      <c r="H308" s="9">
        <v>101278000</v>
      </c>
    </row>
    <row r="309" spans="1:8" ht="75" customHeight="1">
      <c r="A309" s="7" t="s">
        <v>368</v>
      </c>
      <c r="B309" s="8" t="s">
        <v>358</v>
      </c>
      <c r="C309" s="8" t="s">
        <v>369</v>
      </c>
      <c r="D309" s="8"/>
      <c r="E309" s="19">
        <v>44503000</v>
      </c>
      <c r="F309" s="20"/>
      <c r="G309" s="9">
        <v>44503000</v>
      </c>
      <c r="H309" s="9">
        <v>44503000</v>
      </c>
    </row>
    <row r="310" spans="1:8" ht="56.25" customHeight="1">
      <c r="A310" s="7" t="s">
        <v>370</v>
      </c>
      <c r="B310" s="8" t="s">
        <v>358</v>
      </c>
      <c r="C310" s="8" t="s">
        <v>371</v>
      </c>
      <c r="D310" s="8"/>
      <c r="E310" s="19">
        <v>18293000</v>
      </c>
      <c r="F310" s="20"/>
      <c r="G310" s="9">
        <v>18293000</v>
      </c>
      <c r="H310" s="9">
        <v>18293000</v>
      </c>
    </row>
    <row r="311" spans="1:8" ht="168.75" customHeight="1">
      <c r="A311" s="7" t="s">
        <v>80</v>
      </c>
      <c r="B311" s="8" t="s">
        <v>358</v>
      </c>
      <c r="C311" s="8" t="s">
        <v>371</v>
      </c>
      <c r="D311" s="8" t="s">
        <v>81</v>
      </c>
      <c r="E311" s="19">
        <v>16740000</v>
      </c>
      <c r="F311" s="20"/>
      <c r="G311" s="9">
        <v>16740000</v>
      </c>
      <c r="H311" s="9">
        <v>16740000</v>
      </c>
    </row>
    <row r="312" spans="1:8" ht="75" customHeight="1">
      <c r="A312" s="7" t="s">
        <v>82</v>
      </c>
      <c r="B312" s="8" t="s">
        <v>358</v>
      </c>
      <c r="C312" s="8" t="s">
        <v>371</v>
      </c>
      <c r="D312" s="8" t="s">
        <v>83</v>
      </c>
      <c r="E312" s="19">
        <v>1553000</v>
      </c>
      <c r="F312" s="20"/>
      <c r="G312" s="9">
        <v>1553000</v>
      </c>
      <c r="H312" s="9">
        <v>1553000</v>
      </c>
    </row>
    <row r="313" spans="1:8" ht="187.5" customHeight="1">
      <c r="A313" s="7" t="s">
        <v>372</v>
      </c>
      <c r="B313" s="8" t="s">
        <v>358</v>
      </c>
      <c r="C313" s="8" t="s">
        <v>373</v>
      </c>
      <c r="D313" s="8"/>
      <c r="E313" s="19">
        <v>26210000</v>
      </c>
      <c r="F313" s="20"/>
      <c r="G313" s="9">
        <v>26210000</v>
      </c>
      <c r="H313" s="9">
        <v>26210000</v>
      </c>
    </row>
    <row r="314" spans="1:8" ht="168.75" customHeight="1">
      <c r="A314" s="7" t="s">
        <v>80</v>
      </c>
      <c r="B314" s="8" t="s">
        <v>358</v>
      </c>
      <c r="C314" s="8" t="s">
        <v>373</v>
      </c>
      <c r="D314" s="8" t="s">
        <v>81</v>
      </c>
      <c r="E314" s="19">
        <v>23173000</v>
      </c>
      <c r="F314" s="20"/>
      <c r="G314" s="9">
        <v>23173000</v>
      </c>
      <c r="H314" s="9">
        <v>23173000</v>
      </c>
    </row>
    <row r="315" spans="1:8" ht="75" customHeight="1">
      <c r="A315" s="7" t="s">
        <v>82</v>
      </c>
      <c r="B315" s="8" t="s">
        <v>358</v>
      </c>
      <c r="C315" s="8" t="s">
        <v>373</v>
      </c>
      <c r="D315" s="8" t="s">
        <v>83</v>
      </c>
      <c r="E315" s="19">
        <v>3037000</v>
      </c>
      <c r="F315" s="20"/>
      <c r="G315" s="9">
        <v>3037000</v>
      </c>
      <c r="H315" s="9">
        <v>3037000</v>
      </c>
    </row>
    <row r="316" spans="1:8" ht="37.5" customHeight="1">
      <c r="A316" s="7" t="s">
        <v>374</v>
      </c>
      <c r="B316" s="8" t="s">
        <v>358</v>
      </c>
      <c r="C316" s="8" t="s">
        <v>375</v>
      </c>
      <c r="D316" s="8"/>
      <c r="E316" s="16"/>
      <c r="F316" s="17"/>
      <c r="G316" s="9">
        <v>22172000</v>
      </c>
      <c r="H316" s="9">
        <v>44669000</v>
      </c>
    </row>
    <row r="317" spans="1:8" ht="37.5" customHeight="1">
      <c r="A317" s="7" t="s">
        <v>376</v>
      </c>
      <c r="B317" s="8" t="s">
        <v>358</v>
      </c>
      <c r="C317" s="8" t="s">
        <v>377</v>
      </c>
      <c r="D317" s="8"/>
      <c r="E317" s="16"/>
      <c r="F317" s="17"/>
      <c r="G317" s="9">
        <v>22172000</v>
      </c>
      <c r="H317" s="9">
        <v>44669000</v>
      </c>
    </row>
    <row r="318" spans="1:8" ht="37.5" customHeight="1">
      <c r="A318" s="7" t="s">
        <v>378</v>
      </c>
      <c r="B318" s="8" t="s">
        <v>358</v>
      </c>
      <c r="C318" s="8" t="s">
        <v>379</v>
      </c>
      <c r="D318" s="8"/>
      <c r="E318" s="16"/>
      <c r="F318" s="17"/>
      <c r="G318" s="9">
        <v>22172000</v>
      </c>
      <c r="H318" s="9">
        <v>44669000</v>
      </c>
    </row>
    <row r="319" spans="1:8" ht="37.5" customHeight="1">
      <c r="A319" s="7" t="s">
        <v>380</v>
      </c>
      <c r="B319" s="8" t="s">
        <v>358</v>
      </c>
      <c r="C319" s="8" t="s">
        <v>381</v>
      </c>
      <c r="D319" s="8"/>
      <c r="E319" s="16"/>
      <c r="F319" s="17"/>
      <c r="G319" s="9">
        <v>22172000</v>
      </c>
      <c r="H319" s="9">
        <v>44669000</v>
      </c>
    </row>
    <row r="320" spans="1:8" ht="37.5" customHeight="1">
      <c r="A320" s="7" t="s">
        <v>382</v>
      </c>
      <c r="B320" s="8" t="s">
        <v>358</v>
      </c>
      <c r="C320" s="8" t="s">
        <v>381</v>
      </c>
      <c r="D320" s="8" t="s">
        <v>383</v>
      </c>
      <c r="E320" s="16"/>
      <c r="F320" s="17"/>
      <c r="G320" s="9">
        <v>22172000</v>
      </c>
      <c r="H320" s="9">
        <v>44669000</v>
      </c>
    </row>
    <row r="323" spans="1:7" ht="20.25" customHeight="1">
      <c r="A323" s="18" t="s">
        <v>384</v>
      </c>
      <c r="B323" s="18"/>
      <c r="C323" s="18"/>
      <c r="D323" s="18"/>
      <c r="G323" s="15" t="s">
        <v>385</v>
      </c>
    </row>
  </sheetData>
  <sheetProtection/>
  <mergeCells count="325">
    <mergeCell ref="A1:E6"/>
    <mergeCell ref="F1:H1"/>
    <mergeCell ref="F2:H2"/>
    <mergeCell ref="F3:H3"/>
    <mergeCell ref="F4:H4"/>
    <mergeCell ref="F5:H5"/>
    <mergeCell ref="F6:H6"/>
    <mergeCell ref="A8:H8"/>
    <mergeCell ref="A9:H9"/>
    <mergeCell ref="A10:H10"/>
    <mergeCell ref="A11:A12"/>
    <mergeCell ref="B11:B12"/>
    <mergeCell ref="C11:C12"/>
    <mergeCell ref="D11:D12"/>
    <mergeCell ref="E11:H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9:F319"/>
    <mergeCell ref="E320:F320"/>
    <mergeCell ref="A323:D323"/>
    <mergeCell ref="E313:F313"/>
    <mergeCell ref="E314:F314"/>
    <mergeCell ref="E315:F315"/>
    <mergeCell ref="E316:F316"/>
    <mergeCell ref="E317:F317"/>
    <mergeCell ref="E318:F318"/>
  </mergeCells>
  <printOptions/>
  <pageMargins left="0.984251968503937" right="0.5905511811023623" top="0.7874015748031497" bottom="0.7874015748031497" header="0" footer="0.5118110236220472"/>
  <pageSetup fitToHeight="0" horizontalDpi="600" verticalDpi="600" orientation="portrait" paperSize="9" scale="65"/>
  <headerFooter>
    <oddHeader>&amp;C&amp;"Times New Roman"&amp;14&amp;K000000&amp;P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2022-11-14T06:09:31Z</cp:lastPrinted>
  <dcterms:created xsi:type="dcterms:W3CDTF">2022-11-14T06:08:40Z</dcterms:created>
  <dcterms:modified xsi:type="dcterms:W3CDTF">2022-12-27T11:23:52Z</dcterms:modified>
  <cp:category/>
  <cp:version/>
  <cp:contentType/>
  <cp:contentStatus/>
</cp:coreProperties>
</file>