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9B3C22E-B3ED-4B19-8040-FEB53BB1C674}" xr6:coauthVersionLast="45" xr6:coauthVersionMax="45" xr10:uidLastSave="{00000000-0000-0000-0000-000000000000}"/>
  <bookViews>
    <workbookView xWindow="15510" yWindow="585" windowWidth="11520" windowHeight="13230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<sst xmlns="http://schemas.openxmlformats.org/spreadsheetml/2006/main" count="69" uniqueCount="69">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</sst>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60" zoomScaleNormal="100" workbookViewId="0">
      <selection activeCell="C49" sqref="C49"/>
    </sheetView>
  </sheetViews>
  <sheetFormatPr defaultColWidth="9.140625" defaultRowHeight="15" x14ac:dyDescent="0.25"/>
  <cols>
    <col min="1" max="1" width="43.57031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2" t="s">
        <v>68</v>
      </c>
      <c r="B1" s="22"/>
      <c r="C1" s="22"/>
      <c r="D1" s="22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31.5" x14ac:dyDescent="0.25">
      <c r="A5" s="5" t="s">
        <v>3</v>
      </c>
      <c r="B5" s="13">
        <f>SUM(B6:B17)</f>
        <v>1229520</v>
      </c>
      <c r="C5" s="17">
        <f>SUM(C6:C17)</f>
        <v>1076671.61522</v>
      </c>
      <c r="D5" s="15">
        <f>C5/B5*100</f>
        <v>87.568450714099811</v>
      </c>
    </row>
    <row r="6" spans="1:4" ht="15.75" x14ac:dyDescent="0.25">
      <c r="A6" s="7" t="s">
        <v>4</v>
      </c>
      <c r="B6" s="18">
        <v>687907</v>
      </c>
      <c r="C6" s="19">
        <v>525416.35161999997</v>
      </c>
      <c r="D6" s="14">
        <f t="shared" ref="D6:D18" si="0">C6/B6*100</f>
        <v>76.378980242968879</v>
      </c>
    </row>
    <row r="7" spans="1:4" ht="47.25" x14ac:dyDescent="0.25">
      <c r="A7" s="7" t="s">
        <v>56</v>
      </c>
      <c r="B7" s="18">
        <v>35414</v>
      </c>
      <c r="C7" s="19">
        <v>27109.943619999998</v>
      </c>
      <c r="D7" s="14">
        <f t="shared" si="0"/>
        <v>76.55148703902411</v>
      </c>
    </row>
    <row r="8" spans="1:4" ht="15.75" x14ac:dyDescent="0.25">
      <c r="A8" s="7" t="s">
        <v>5</v>
      </c>
      <c r="B8" s="18">
        <v>294039</v>
      </c>
      <c r="C8" s="19">
        <v>325352.78503000003</v>
      </c>
      <c r="D8" s="14">
        <f t="shared" si="0"/>
        <v>110.64953459575091</v>
      </c>
    </row>
    <row r="9" spans="1:4" ht="15.75" x14ac:dyDescent="0.25">
      <c r="A9" s="7" t="s">
        <v>6</v>
      </c>
      <c r="B9" s="18">
        <v>21554</v>
      </c>
      <c r="C9" s="19">
        <v>20154.747920000002</v>
      </c>
      <c r="D9" s="14"/>
    </row>
    <row r="10" spans="1:4" ht="31.5" x14ac:dyDescent="0.25">
      <c r="A10" s="7" t="s">
        <v>27</v>
      </c>
      <c r="B10" s="18">
        <v>5434</v>
      </c>
      <c r="C10" s="19">
        <v>2704.8106200000002</v>
      </c>
      <c r="D10" s="14">
        <f t="shared" si="0"/>
        <v>49.775683106367318</v>
      </c>
    </row>
    <row r="11" spans="1:4" ht="15.75" x14ac:dyDescent="0.25">
      <c r="A11" s="7" t="s">
        <v>7</v>
      </c>
      <c r="B11" s="18">
        <v>55341</v>
      </c>
      <c r="C11" s="19">
        <v>35647.080739999998</v>
      </c>
      <c r="D11" s="14">
        <f t="shared" si="0"/>
        <v>64.413510308812633</v>
      </c>
    </row>
    <row r="12" spans="1:4" ht="47.25" x14ac:dyDescent="0.25">
      <c r="A12" s="7" t="s">
        <v>8</v>
      </c>
      <c r="B12" s="18">
        <v>93266</v>
      </c>
      <c r="C12" s="19">
        <v>77907.651549999995</v>
      </c>
      <c r="D12" s="14">
        <f t="shared" si="0"/>
        <v>83.53274671370059</v>
      </c>
    </row>
    <row r="13" spans="1:4" ht="31.5" x14ac:dyDescent="0.25">
      <c r="A13" s="7" t="s">
        <v>9</v>
      </c>
      <c r="B13" s="18">
        <v>10705</v>
      </c>
      <c r="C13" s="19">
        <v>5753.9049199999999</v>
      </c>
      <c r="D13" s="14">
        <f t="shared" si="0"/>
        <v>53.74969565623541</v>
      </c>
    </row>
    <row r="14" spans="1:4" ht="31.5" x14ac:dyDescent="0.25">
      <c r="A14" s="7" t="s">
        <v>28</v>
      </c>
      <c r="B14" s="18">
        <v>5650</v>
      </c>
      <c r="C14" s="19">
        <v>7204.2776599999997</v>
      </c>
      <c r="D14" s="14">
        <f t="shared" si="0"/>
        <v>127.50933911504426</v>
      </c>
    </row>
    <row r="15" spans="1:4" ht="31.5" x14ac:dyDescent="0.25">
      <c r="A15" s="7" t="s">
        <v>10</v>
      </c>
      <c r="B15" s="18">
        <v>14832</v>
      </c>
      <c r="C15" s="19">
        <v>44848.227910000001</v>
      </c>
      <c r="D15" s="14">
        <f t="shared" si="0"/>
        <v>302.37478364347356</v>
      </c>
    </row>
    <row r="16" spans="1:4" ht="15.75" x14ac:dyDescent="0.25">
      <c r="A16" s="7" t="s">
        <v>11</v>
      </c>
      <c r="B16" s="18">
        <v>1728</v>
      </c>
      <c r="C16" s="19">
        <v>1627.2626399999999</v>
      </c>
      <c r="D16" s="14">
        <f t="shared" si="0"/>
        <v>94.170291666666657</v>
      </c>
    </row>
    <row r="17" spans="1:4" ht="15.75" x14ac:dyDescent="0.25">
      <c r="A17" s="7" t="s">
        <v>12</v>
      </c>
      <c r="B17" s="18">
        <v>3650</v>
      </c>
      <c r="C17" s="19">
        <v>2944.5709900000002</v>
      </c>
      <c r="D17" s="14">
        <v>0</v>
      </c>
    </row>
    <row r="18" spans="1:4" s="6" customFormat="1" ht="15.75" x14ac:dyDescent="0.25">
      <c r="A18" s="5" t="s">
        <v>13</v>
      </c>
      <c r="B18" s="18">
        <v>1721073.2736899999</v>
      </c>
      <c r="C18" s="19">
        <v>1347673.91139</v>
      </c>
      <c r="D18" s="14">
        <f t="shared" si="0"/>
        <v>78.30427280417716</v>
      </c>
    </row>
    <row r="19" spans="1:4" s="6" customFormat="1" ht="15.75" x14ac:dyDescent="0.25">
      <c r="A19" s="5" t="s">
        <v>14</v>
      </c>
      <c r="B19" s="20">
        <f>B18+B5</f>
        <v>2950593.2736900002</v>
      </c>
      <c r="C19" s="21">
        <f>C18+C5</f>
        <v>2424345.5266100001</v>
      </c>
      <c r="D19" s="15">
        <f>C19/B19*100</f>
        <v>82.164680175594768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251074.62420999998</v>
      </c>
      <c r="C22" s="11">
        <f>C23+C24+C25+C26+C27</f>
        <v>183471.52938999998</v>
      </c>
      <c r="D22" s="15">
        <f t="shared" ref="D22:D29" si="1">C22/B22*100</f>
        <v>73.074501243321009</v>
      </c>
    </row>
    <row r="23" spans="1:4" ht="78.75" x14ac:dyDescent="0.25">
      <c r="A23" s="7" t="s">
        <v>29</v>
      </c>
      <c r="B23" s="12">
        <v>6801.4</v>
      </c>
      <c r="C23" s="12">
        <v>5108.1963800000003</v>
      </c>
      <c r="D23" s="16">
        <f t="shared" si="1"/>
        <v>75.105072191019502</v>
      </c>
    </row>
    <row r="24" spans="1:4" ht="94.5" x14ac:dyDescent="0.25">
      <c r="A24" s="7" t="s">
        <v>30</v>
      </c>
      <c r="B24" s="12">
        <v>155152.80567</v>
      </c>
      <c r="C24" s="12">
        <v>115841.46668</v>
      </c>
      <c r="D24" s="16">
        <f t="shared" si="1"/>
        <v>74.662824291033004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31.5" x14ac:dyDescent="0.25">
      <c r="A27" s="7" t="s">
        <v>32</v>
      </c>
      <c r="B27" s="12">
        <v>87902.318539999993</v>
      </c>
      <c r="C27" s="12">
        <v>62521.866329999997</v>
      </c>
      <c r="D27" s="16">
        <f t="shared" si="1"/>
        <v>71.126527000023771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3497.9</v>
      </c>
      <c r="D28" s="15">
        <f t="shared" si="1"/>
        <v>100</v>
      </c>
    </row>
    <row r="29" spans="1:4" ht="31.5" x14ac:dyDescent="0.25">
      <c r="A29" s="7" t="s">
        <v>33</v>
      </c>
      <c r="B29" s="12">
        <v>3497.9</v>
      </c>
      <c r="C29" s="12">
        <v>3497.9</v>
      </c>
      <c r="D29" s="15">
        <f t="shared" si="1"/>
        <v>100</v>
      </c>
    </row>
    <row r="30" spans="1:4" s="6" customFormat="1" ht="31.5" x14ac:dyDescent="0.25">
      <c r="A30" s="5" t="s">
        <v>18</v>
      </c>
      <c r="B30" s="11">
        <f>B31</f>
        <v>12141</v>
      </c>
      <c r="C30" s="11">
        <f>C31</f>
        <v>5643.2461000000003</v>
      </c>
      <c r="D30" s="15">
        <f>C30/B30*100</f>
        <v>46.480900255333168</v>
      </c>
    </row>
    <row r="31" spans="1:4" ht="63" x14ac:dyDescent="0.25">
      <c r="A31" s="7" t="s">
        <v>60</v>
      </c>
      <c r="B31" s="12">
        <v>12141</v>
      </c>
      <c r="C31" s="12">
        <v>5643.2461000000003</v>
      </c>
      <c r="D31" s="14">
        <f t="shared" ref="D31:D65" si="2">C31/B31*100</f>
        <v>46.480900255333168</v>
      </c>
    </row>
    <row r="32" spans="1:4" s="6" customFormat="1" ht="15.75" x14ac:dyDescent="0.25">
      <c r="A32" s="5" t="s">
        <v>19</v>
      </c>
      <c r="B32" s="11">
        <f>SUM(B33:B36)</f>
        <v>247118.08926000001</v>
      </c>
      <c r="C32" s="11">
        <f>SUM(C33:C36)</f>
        <v>188829.17713999999</v>
      </c>
      <c r="D32" s="15">
        <f>C32/B32*100</f>
        <v>76.412527187083995</v>
      </c>
    </row>
    <row r="33" spans="1:4" ht="15.75" x14ac:dyDescent="0.25">
      <c r="A33" s="7" t="s">
        <v>34</v>
      </c>
      <c r="B33" s="12">
        <v>3512.6266599999999</v>
      </c>
      <c r="C33" s="12">
        <v>2419.9226600000002</v>
      </c>
      <c r="D33" s="14">
        <f t="shared" si="2"/>
        <v>68.892111067676069</v>
      </c>
    </row>
    <row r="34" spans="1:4" ht="15.75" x14ac:dyDescent="0.25">
      <c r="A34" s="7" t="s">
        <v>35</v>
      </c>
      <c r="B34" s="12">
        <v>12400</v>
      </c>
      <c r="C34" s="12">
        <v>9272.7906600000006</v>
      </c>
      <c r="D34" s="14">
        <f t="shared" si="2"/>
        <v>74.780569838709681</v>
      </c>
    </row>
    <row r="35" spans="1:4" ht="31.5" x14ac:dyDescent="0.25">
      <c r="A35" s="7" t="s">
        <v>36</v>
      </c>
      <c r="B35" s="12">
        <v>212180.4626</v>
      </c>
      <c r="C35" s="12">
        <v>168025.32397999999</v>
      </c>
      <c r="D35" s="14">
        <f t="shared" si="2"/>
        <v>79.189818855640468</v>
      </c>
    </row>
    <row r="36" spans="1:4" ht="31.5" x14ac:dyDescent="0.25">
      <c r="A36" s="7" t="s">
        <v>37</v>
      </c>
      <c r="B36" s="12">
        <v>19025</v>
      </c>
      <c r="C36" s="12">
        <v>9111.1398399999998</v>
      </c>
      <c r="D36" s="14">
        <f t="shared" si="2"/>
        <v>47.890353955321949</v>
      </c>
    </row>
    <row r="37" spans="1:4" s="6" customFormat="1" ht="15.75" x14ac:dyDescent="0.25">
      <c r="A37" s="5" t="s">
        <v>20</v>
      </c>
      <c r="B37" s="11">
        <f>B38+B39+B40+B41</f>
        <v>102021.00984000001</v>
      </c>
      <c r="C37" s="11">
        <f>C38+C39+C40+C41</f>
        <v>92461.534700000004</v>
      </c>
      <c r="D37" s="15">
        <f>C37/B37*100</f>
        <v>90.629895592101889</v>
      </c>
    </row>
    <row r="38" spans="1:4" ht="15.75" x14ac:dyDescent="0.25">
      <c r="A38" s="7" t="s">
        <v>38</v>
      </c>
      <c r="B38" s="12">
        <v>2210</v>
      </c>
      <c r="C38" s="12">
        <v>1871.0288599999999</v>
      </c>
      <c r="D38" s="14">
        <f t="shared" si="2"/>
        <v>84.661939366515838</v>
      </c>
    </row>
    <row r="39" spans="1:4" ht="15.75" x14ac:dyDescent="0.25">
      <c r="A39" s="7" t="s">
        <v>39</v>
      </c>
      <c r="B39" s="12">
        <v>50129.035600000003</v>
      </c>
      <c r="C39" s="12">
        <v>44050.060080000003</v>
      </c>
      <c r="D39" s="14">
        <f t="shared" si="2"/>
        <v>87.873344365715269</v>
      </c>
    </row>
    <row r="40" spans="1:4" ht="15.75" x14ac:dyDescent="0.25">
      <c r="A40" s="7" t="s">
        <v>40</v>
      </c>
      <c r="B40" s="12">
        <v>43811.974240000003</v>
      </c>
      <c r="C40" s="12">
        <v>40870.445760000002</v>
      </c>
      <c r="D40" s="14">
        <f t="shared" si="2"/>
        <v>93.286017051214259</v>
      </c>
    </row>
    <row r="41" spans="1:4" ht="31.5" x14ac:dyDescent="0.25">
      <c r="A41" s="7" t="s">
        <v>41</v>
      </c>
      <c r="B41" s="12">
        <v>5870</v>
      </c>
      <c r="C41" s="12">
        <v>5670</v>
      </c>
      <c r="D41" s="14">
        <f t="shared" si="2"/>
        <v>96.592844974446336</v>
      </c>
    </row>
    <row r="42" spans="1:4" s="6" customFormat="1" ht="15.75" x14ac:dyDescent="0.25">
      <c r="A42" s="5" t="s">
        <v>58</v>
      </c>
      <c r="B42" s="11">
        <f>B43</f>
        <v>11000</v>
      </c>
      <c r="C42" s="11">
        <f t="shared" ref="C42:D42" si="3">C43</f>
        <v>201</v>
      </c>
      <c r="D42" s="11">
        <f t="shared" si="3"/>
        <v>0</v>
      </c>
    </row>
    <row r="43" spans="1:4" ht="31.5" x14ac:dyDescent="0.25">
      <c r="A43" s="7" t="s">
        <v>59</v>
      </c>
      <c r="B43" s="12">
        <v>11000</v>
      </c>
      <c r="C43" s="12">
        <v>201</v>
      </c>
      <c r="D43" s="14"/>
    </row>
    <row r="44" spans="1:4" s="6" customFormat="1" ht="15.75" x14ac:dyDescent="0.25">
      <c r="A44" s="5" t="s">
        <v>21</v>
      </c>
      <c r="B44" s="11">
        <f>SUM(B45:B49)</f>
        <v>1860829.3870299999</v>
      </c>
      <c r="C44" s="11">
        <f>SUM(C45:C49)</f>
        <v>1493873.3015999999</v>
      </c>
      <c r="D44" s="15">
        <f>C44/B44*100</f>
        <v>80.279971501541851</v>
      </c>
    </row>
    <row r="45" spans="1:4" ht="15.75" x14ac:dyDescent="0.25">
      <c r="A45" s="7" t="s">
        <v>42</v>
      </c>
      <c r="B45" s="12">
        <v>534028.22335999995</v>
      </c>
      <c r="C45" s="12">
        <v>428217.76419999998</v>
      </c>
      <c r="D45" s="14">
        <f t="shared" si="2"/>
        <v>80.186354478746182</v>
      </c>
    </row>
    <row r="46" spans="1:4" ht="15.75" x14ac:dyDescent="0.25">
      <c r="A46" s="7" t="s">
        <v>43</v>
      </c>
      <c r="B46" s="12">
        <v>1045748.84984</v>
      </c>
      <c r="C46" s="12">
        <v>842860.95716999995</v>
      </c>
      <c r="D46" s="14">
        <f t="shared" si="2"/>
        <v>80.598793610813729</v>
      </c>
    </row>
    <row r="47" spans="1:4" ht="15.75" x14ac:dyDescent="0.25">
      <c r="A47" s="7" t="s">
        <v>57</v>
      </c>
      <c r="B47" s="12">
        <v>152298.5184</v>
      </c>
      <c r="C47" s="12">
        <v>126965.15005</v>
      </c>
      <c r="D47" s="14">
        <f t="shared" si="2"/>
        <v>83.365978463779982</v>
      </c>
    </row>
    <row r="48" spans="1:4" ht="31.5" x14ac:dyDescent="0.25">
      <c r="A48" s="7" t="s">
        <v>45</v>
      </c>
      <c r="B48" s="12">
        <v>24662.22536</v>
      </c>
      <c r="C48" s="12">
        <v>20831.017360000002</v>
      </c>
      <c r="D48" s="14">
        <f t="shared" si="2"/>
        <v>84.465278602903823</v>
      </c>
    </row>
    <row r="49" spans="1:4" ht="15.75" x14ac:dyDescent="0.25">
      <c r="A49" s="8" t="s">
        <v>44</v>
      </c>
      <c r="B49" s="12">
        <v>104091.57007</v>
      </c>
      <c r="C49" s="12">
        <v>74998.412819999998</v>
      </c>
      <c r="D49" s="14">
        <f t="shared" si="2"/>
        <v>72.050419423556306</v>
      </c>
    </row>
    <row r="50" spans="1:4" s="6" customFormat="1" ht="15.75" x14ac:dyDescent="0.25">
      <c r="A50" s="5" t="s">
        <v>65</v>
      </c>
      <c r="B50" s="11">
        <f>B51</f>
        <v>138053.00709999999</v>
      </c>
      <c r="C50" s="11">
        <f>C51</f>
        <v>114675.52714000001</v>
      </c>
      <c r="D50" s="15">
        <f>C50/B50*100</f>
        <v>83.066301523539948</v>
      </c>
    </row>
    <row r="51" spans="1:4" ht="15.75" x14ac:dyDescent="0.25">
      <c r="A51" s="7" t="s">
        <v>46</v>
      </c>
      <c r="B51" s="12">
        <v>138053.00709999999</v>
      </c>
      <c r="C51" s="12">
        <v>114675.52714000001</v>
      </c>
      <c r="D51" s="14">
        <f t="shared" si="2"/>
        <v>83.066301523539948</v>
      </c>
    </row>
    <row r="52" spans="1:4" s="6" customFormat="1" ht="15.75" x14ac:dyDescent="0.25">
      <c r="A52" s="5" t="s">
        <v>54</v>
      </c>
      <c r="B52" s="11">
        <f>B53+B54+B55+B56</f>
        <v>253143.33809999999</v>
      </c>
      <c r="C52" s="11">
        <f>C53+C54+C55+C56</f>
        <v>208126.48328000001</v>
      </c>
      <c r="D52" s="15">
        <f>C52/B52*100</f>
        <v>82.21685186034135</v>
      </c>
    </row>
    <row r="53" spans="1:4" ht="15.75" x14ac:dyDescent="0.25">
      <c r="A53" s="7" t="s">
        <v>47</v>
      </c>
      <c r="B53" s="12">
        <v>4479.20399</v>
      </c>
      <c r="C53" s="12">
        <v>3423.10545</v>
      </c>
      <c r="D53" s="14">
        <f t="shared" si="2"/>
        <v>76.42218254944892</v>
      </c>
    </row>
    <row r="54" spans="1:4" ht="31.5" x14ac:dyDescent="0.25">
      <c r="A54" s="7" t="s">
        <v>48</v>
      </c>
      <c r="B54" s="12">
        <v>88651.714000000007</v>
      </c>
      <c r="C54" s="12">
        <v>83551.714000000007</v>
      </c>
      <c r="D54" s="14">
        <f t="shared" si="2"/>
        <v>94.247150145342928</v>
      </c>
    </row>
    <row r="55" spans="1:4" ht="15.75" x14ac:dyDescent="0.25">
      <c r="A55" s="7" t="s">
        <v>49</v>
      </c>
      <c r="B55" s="12">
        <v>152112.42011000001</v>
      </c>
      <c r="C55" s="12">
        <v>120308.70809</v>
      </c>
      <c r="D55" s="14">
        <f t="shared" si="2"/>
        <v>79.091968954934018</v>
      </c>
    </row>
    <row r="56" spans="1:4" ht="31.5" x14ac:dyDescent="0.25">
      <c r="A56" s="7" t="s">
        <v>67</v>
      </c>
      <c r="B56" s="12">
        <v>7900</v>
      </c>
      <c r="C56" s="12">
        <v>842.95573999999999</v>
      </c>
      <c r="D56" s="14">
        <f t="shared" ref="D56" si="4">C56/B56*100</f>
        <v>10.670325822784809</v>
      </c>
    </row>
    <row r="57" spans="1:4" s="6" customFormat="1" ht="15.75" x14ac:dyDescent="0.25">
      <c r="A57" s="5" t="s">
        <v>22</v>
      </c>
      <c r="B57" s="11">
        <f>B58+B59</f>
        <v>115882.34385</v>
      </c>
      <c r="C57" s="11">
        <f>C58+C59</f>
        <v>99141.237819999995</v>
      </c>
      <c r="D57" s="11">
        <f>C57/B57*100</f>
        <v>85.553359145315554</v>
      </c>
    </row>
    <row r="58" spans="1:4" ht="15.75" x14ac:dyDescent="0.25">
      <c r="A58" s="7" t="s">
        <v>50</v>
      </c>
      <c r="B58" s="12">
        <v>51823.403509999996</v>
      </c>
      <c r="C58" s="12">
        <v>47981.903509999996</v>
      </c>
      <c r="D58" s="14">
        <f>C58/B58*100</f>
        <v>92.587325918764236</v>
      </c>
    </row>
    <row r="59" spans="1:4" ht="15.75" x14ac:dyDescent="0.25">
      <c r="A59" s="7" t="s">
        <v>62</v>
      </c>
      <c r="B59" s="12">
        <v>64058.940340000001</v>
      </c>
      <c r="C59" s="12">
        <v>51159.334309999998</v>
      </c>
      <c r="D59" s="14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4733.5638799999997</v>
      </c>
      <c r="D60" s="14">
        <f t="shared" si="2"/>
        <v>73.616856609642298</v>
      </c>
    </row>
    <row r="61" spans="1:4" ht="15.75" x14ac:dyDescent="0.25">
      <c r="A61" s="7" t="s">
        <v>51</v>
      </c>
      <c r="B61" s="12">
        <v>4900</v>
      </c>
      <c r="C61" s="12">
        <v>3674.9877499999998</v>
      </c>
      <c r="D61" s="14">
        <f t="shared" si="2"/>
        <v>74.999749999999992</v>
      </c>
    </row>
    <row r="62" spans="1:4" ht="31.5" x14ac:dyDescent="0.25">
      <c r="A62" s="7" t="s">
        <v>52</v>
      </c>
      <c r="B62" s="12">
        <v>1530</v>
      </c>
      <c r="C62" s="12">
        <v>1058.5761299999999</v>
      </c>
      <c r="D62" s="14">
        <f t="shared" si="2"/>
        <v>69.187982352941162</v>
      </c>
    </row>
    <row r="63" spans="1:4" s="6" customFormat="1" ht="47.25" x14ac:dyDescent="0.25">
      <c r="A63" s="5" t="s">
        <v>66</v>
      </c>
      <c r="B63" s="11">
        <f>B64+B65</f>
        <v>150255.07149</v>
      </c>
      <c r="C63" s="11">
        <f>C64+C65</f>
        <v>140893.69049000001</v>
      </c>
      <c r="D63" s="15">
        <f>C63/B63*100</f>
        <v>93.769673857149627</v>
      </c>
    </row>
    <row r="64" spans="1:4" s="6" customFormat="1" ht="63" x14ac:dyDescent="0.25">
      <c r="A64" s="7" t="s">
        <v>53</v>
      </c>
      <c r="B64" s="12">
        <v>139824</v>
      </c>
      <c r="C64" s="12">
        <v>130462.61900000001</v>
      </c>
      <c r="D64" s="14">
        <f t="shared" si="2"/>
        <v>93.304882566655223</v>
      </c>
    </row>
    <row r="65" spans="1:4" s="6" customFormat="1" ht="31.5" x14ac:dyDescent="0.25">
      <c r="A65" s="7" t="s">
        <v>55</v>
      </c>
      <c r="B65" s="12">
        <v>10431.07149</v>
      </c>
      <c r="C65" s="12">
        <v>10431.07149</v>
      </c>
      <c r="D65" s="14">
        <f t="shared" si="2"/>
        <v>100</v>
      </c>
    </row>
    <row r="66" spans="1:4" ht="15.75" x14ac:dyDescent="0.25">
      <c r="A66" s="5" t="s">
        <v>24</v>
      </c>
      <c r="B66" s="11">
        <f>B63+B60+B57+B52+B50+B44+B37+B32+B30+B28+B22+B42</f>
        <v>3151445.7708799997</v>
      </c>
      <c r="C66" s="11">
        <f>C63+C60+C57+C52+C50+C44+C37+C32+C30+C28+C22+C42</f>
        <v>2535548.1915399996</v>
      </c>
      <c r="D66" s="15">
        <f>C66/B66*100</f>
        <v>80.456665793490117</v>
      </c>
    </row>
    <row r="67" spans="1:4" ht="15.75" x14ac:dyDescent="0.25">
      <c r="A67" s="5" t="s">
        <v>25</v>
      </c>
      <c r="B67" s="11">
        <f>B19-B66</f>
        <v>-200852.49718999956</v>
      </c>
      <c r="C67" s="11">
        <f>C19-C66</f>
        <v>-111202.6649299995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2025-11-11T05:10:12Z</dcterms:modified>
</cp:coreProperties>
</file>