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C9E92AE-8A53-4269-A79F-9C2F952E794B}" xr6:coauthVersionLast="45" xr6:coauthVersionMax="45" xr10:uidLastSave="{00000000-0000-0000-0000-000000000000}"/>
  <bookViews>
    <workbookView xWindow="4785" yWindow="720" windowWidth="14670" windowHeight="1363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<sst xmlns="http://schemas.openxmlformats.org/spreadsheetml/2006/main" count="69" uniqueCount="69">
  <si>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</si>
  <si>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</si>
  <si>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</si>
  <si>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</si>
  <si>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</si>
  <si>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</si>
  <si>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</si>
  <si>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</si>
  <si>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</si>
  <si>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</si>
  <si>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</si>
  <si>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</si>
  <si>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</si>
  <si>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</si>
  <si>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</si>
  <si>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</si>
  <si>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</si>
  <si>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</si>
  <si>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</si>
  <si>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</si>
  <si>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</si>
  <si>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</si>
  <si>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</si>
  <si>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</si>
  <si>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</si>
  <si>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</si>
  <si>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</si>
  <si>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</si>
  <si>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</si>
  <si>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</si>
  <si>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</si>
  <si>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</si>
  <si>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</si>
  <si>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</si>
  <si>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</si>
  <si>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</si>
  <si>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</si>
  <si>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</si>
  <si>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</si>
  <si>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</si>
  <si>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</si>
  <si>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</si>
  <si>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</si>
  <si>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</si>
  <si>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</si>
  <si>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</si>
  <si>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</si>
  <si>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</si>
  <si>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</si>
  <si>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</si>
  <si>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</si>
  <si>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</si>
  <si>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</si>
  <si>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</si>
  <si>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</si>
  <si>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</si>
  <si>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</si>
  <si>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</si>
  <si>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</si>
  <si>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</si>
  <si>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</si>
  <si>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</si>
  <si>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</si>
  <si>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</si>
  <si>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</si>
  <si>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</si>
  <si>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</si>
  <si>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</si>
  <si>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октябрь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</si>
</sst>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164" fontId="1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topLeftCell="A52" zoomScaleNormal="100" workbookViewId="0">
      <selection activeCell="C72" sqref="C72"/>
    </sheetView>
  </sheetViews>
  <sheetFormatPr defaultColWidth="9.140625" defaultRowHeight="15" x14ac:dyDescent="0.25"/>
  <cols>
    <col min="1" max="1" width="66.8554687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44.25" customHeight="1" x14ac:dyDescent="0.25">
      <c r="A1" s="22" t="s">
        <v>68</v>
      </c>
      <c r="B1" s="22"/>
      <c r="C1" s="22"/>
      <c r="D1" s="22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770048.33111999976</v>
      </c>
      <c r="D5" s="17">
        <f>C5/B5*100</f>
        <v>103.40501148730712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367021.34165000002</v>
      </c>
      <c r="D6" s="16">
        <f t="shared" ref="D6:D19" si="0">C6/B6*100</f>
        <v>83.496678902275903</v>
      </c>
    </row>
    <row r="7" spans="1:6" ht="31.5" x14ac:dyDescent="0.25">
      <c r="A7" s="7" t="s">
        <v>58</v>
      </c>
      <c r="B7" s="14">
        <v>24917</v>
      </c>
      <c r="C7" s="14">
        <v>24399.994579999999</v>
      </c>
      <c r="D7" s="16">
        <f t="shared" si="0"/>
        <v>97.92508961753019</v>
      </c>
    </row>
    <row r="8" spans="1:6" ht="15.75" x14ac:dyDescent="0.25">
      <c r="A8" s="7" t="s">
        <v>5</v>
      </c>
      <c r="B8" s="14">
        <v>175400</v>
      </c>
      <c r="C8" s="14">
        <v>235522.87583999999</v>
      </c>
      <c r="D8" s="16">
        <f t="shared" si="0"/>
        <v>134.2775802964652</v>
      </c>
    </row>
    <row r="9" spans="1:6" ht="15.75" x14ac:dyDescent="0.25">
      <c r="A9" s="7" t="s">
        <v>6</v>
      </c>
      <c r="B9" s="14">
        <v>8500</v>
      </c>
      <c r="C9" s="14">
        <v>38455.461450000003</v>
      </c>
      <c r="D9" s="16"/>
    </row>
    <row r="10" spans="1:6" ht="31.5" x14ac:dyDescent="0.25">
      <c r="A10" s="7" t="s">
        <v>28</v>
      </c>
      <c r="B10" s="14">
        <v>2400</v>
      </c>
      <c r="C10" s="14">
        <v>2862.0522700000001</v>
      </c>
      <c r="D10" s="16">
        <f t="shared" si="0"/>
        <v>119.25217791666667</v>
      </c>
    </row>
    <row r="11" spans="1:6" ht="15.75" x14ac:dyDescent="0.25">
      <c r="A11" s="7" t="s">
        <v>7</v>
      </c>
      <c r="B11" s="14">
        <v>10302</v>
      </c>
      <c r="C11" s="14">
        <v>9487.7469000000001</v>
      </c>
      <c r="D11" s="16">
        <f t="shared" si="0"/>
        <v>92.096164822364585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66612.548519999997</v>
      </c>
      <c r="D13" s="16">
        <f t="shared" si="0"/>
        <v>101.42910211042422</v>
      </c>
    </row>
    <row r="14" spans="1:6" ht="15.75" x14ac:dyDescent="0.25">
      <c r="A14" s="7" t="s">
        <v>9</v>
      </c>
      <c r="B14" s="14">
        <v>3800</v>
      </c>
      <c r="C14" s="14">
        <v>4555.3453799999997</v>
      </c>
      <c r="D14" s="16">
        <f t="shared" si="0"/>
        <v>119.87751</v>
      </c>
    </row>
    <row r="15" spans="1:6" ht="31.5" x14ac:dyDescent="0.25">
      <c r="A15" s="7" t="s">
        <v>29</v>
      </c>
      <c r="B15" s="14">
        <v>560</v>
      </c>
      <c r="C15" s="14">
        <v>7595.1506900000004</v>
      </c>
      <c r="D15" s="16">
        <f t="shared" si="0"/>
        <v>1356.2769089285714</v>
      </c>
    </row>
    <row r="16" spans="1:6" ht="15.75" x14ac:dyDescent="0.25">
      <c r="A16" s="7" t="s">
        <v>10</v>
      </c>
      <c r="B16" s="14">
        <v>10199</v>
      </c>
      <c r="C16" s="14">
        <v>10329.78239</v>
      </c>
      <c r="D16" s="16">
        <f t="shared" si="0"/>
        <v>101.28230601039319</v>
      </c>
    </row>
    <row r="17" spans="1:5" ht="15.75" x14ac:dyDescent="0.25">
      <c r="A17" s="7" t="s">
        <v>11</v>
      </c>
      <c r="B17" s="14">
        <v>2007</v>
      </c>
      <c r="C17" s="14">
        <v>1936.2291600000001</v>
      </c>
      <c r="D17" s="16">
        <f t="shared" si="0"/>
        <v>96.473799701046346</v>
      </c>
    </row>
    <row r="18" spans="1:5" ht="15.75" x14ac:dyDescent="0.25">
      <c r="A18" s="7" t="s">
        <v>12</v>
      </c>
      <c r="B18" s="14">
        <v>1368.5</v>
      </c>
      <c r="C18" s="14">
        <v>1269.87429</v>
      </c>
      <c r="D18" s="16">
        <v>0</v>
      </c>
    </row>
    <row r="19" spans="1:5" s="6" customFormat="1" ht="15.75" x14ac:dyDescent="0.25">
      <c r="A19" s="5" t="s">
        <v>13</v>
      </c>
      <c r="B19" s="14">
        <v>1461278.6969300001</v>
      </c>
      <c r="C19" s="14">
        <v>1230032.5544700001</v>
      </c>
      <c r="D19" s="16">
        <f t="shared" si="0"/>
        <v>84.175082895150325</v>
      </c>
      <c r="E19" s="1"/>
    </row>
    <row r="20" spans="1:5" s="6" customFormat="1" ht="15.75" x14ac:dyDescent="0.25">
      <c r="A20" s="5" t="s">
        <v>14</v>
      </c>
      <c r="B20" s="15">
        <f>B19+B5</f>
        <v>2205970.1969300001</v>
      </c>
      <c r="C20" s="15">
        <f>C19+C5</f>
        <v>2000080.8855899998</v>
      </c>
      <c r="D20" s="17">
        <f>C20/B20*100</f>
        <v>90.666722894691333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169229.39780000001</v>
      </c>
      <c r="C23" s="11">
        <f>C24+C25+C26+C27+C28+C29</f>
        <v>107301.28900999999</v>
      </c>
      <c r="D23" s="17">
        <f t="shared" ref="D23:D31" si="1">C23/B23*100</f>
        <v>63.405820977281756</v>
      </c>
    </row>
    <row r="24" spans="1:5" ht="47.25" x14ac:dyDescent="0.25">
      <c r="A24" s="7" t="s">
        <v>30</v>
      </c>
      <c r="B24" s="12">
        <v>5496.4989100000003</v>
      </c>
      <c r="C24" s="12">
        <v>3300.3772600000002</v>
      </c>
      <c r="D24" s="18">
        <f t="shared" si="1"/>
        <v>60.045081679093791</v>
      </c>
    </row>
    <row r="25" spans="1:5" ht="63" x14ac:dyDescent="0.25">
      <c r="A25" s="7" t="s">
        <v>31</v>
      </c>
      <c r="B25" s="12">
        <v>122104.70109</v>
      </c>
      <c r="C25" s="12">
        <v>79650.926680000004</v>
      </c>
      <c r="D25" s="18">
        <f t="shared" si="1"/>
        <v>65.231662637863138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15.75" x14ac:dyDescent="0.25">
      <c r="A27" s="7" t="s">
        <v>67</v>
      </c>
      <c r="B27" s="12">
        <v>0</v>
      </c>
      <c r="C27" s="12">
        <v>0</v>
      </c>
      <c r="D27" s="18">
        <v>0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40622.697800000002</v>
      </c>
      <c r="C29" s="12">
        <v>24349.985069999999</v>
      </c>
      <c r="D29" s="18">
        <f t="shared" si="1"/>
        <v>59.941821663060487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2837</v>
      </c>
      <c r="D30" s="17">
        <f t="shared" si="1"/>
        <v>100</v>
      </c>
    </row>
    <row r="31" spans="1:5" ht="15.75" x14ac:dyDescent="0.25">
      <c r="A31" s="7" t="s">
        <v>34</v>
      </c>
      <c r="B31" s="12">
        <v>2837</v>
      </c>
      <c r="C31" s="12">
        <v>2837</v>
      </c>
      <c r="D31" s="17">
        <f t="shared" si="1"/>
        <v>100</v>
      </c>
    </row>
    <row r="32" spans="1:5" s="6" customFormat="1" ht="31.5" x14ac:dyDescent="0.25">
      <c r="A32" s="5" t="s">
        <v>18</v>
      </c>
      <c r="B32" s="11">
        <f>B33</f>
        <v>8460</v>
      </c>
      <c r="C32" s="11">
        <f>C33</f>
        <v>6413.4828299999999</v>
      </c>
      <c r="D32" s="17">
        <f>C32/B32*100</f>
        <v>75.809489716312044</v>
      </c>
    </row>
    <row r="33" spans="1:4" ht="47.25" x14ac:dyDescent="0.25">
      <c r="A33" s="7" t="s">
        <v>62</v>
      </c>
      <c r="B33" s="12">
        <v>8460</v>
      </c>
      <c r="C33" s="12">
        <v>6413.4828299999999</v>
      </c>
      <c r="D33" s="16">
        <f t="shared" ref="D33:D65" si="2">C33/B33*100</f>
        <v>75.809489716312044</v>
      </c>
    </row>
    <row r="34" spans="1:4" s="6" customFormat="1" ht="15.75" x14ac:dyDescent="0.25">
      <c r="A34" s="5" t="s">
        <v>19</v>
      </c>
      <c r="B34" s="11">
        <f>SUM(B35:B38)</f>
        <v>171423.30876000001</v>
      </c>
      <c r="C34" s="11">
        <f>SUM(C35:C38)</f>
        <v>126146.64403</v>
      </c>
      <c r="D34" s="17">
        <f>C34/B34*100</f>
        <v>73.587801415390203</v>
      </c>
    </row>
    <row r="35" spans="1:4" ht="15.75" x14ac:dyDescent="0.25">
      <c r="A35" s="7" t="s">
        <v>35</v>
      </c>
      <c r="B35" s="12">
        <v>8780</v>
      </c>
      <c r="C35" s="12">
        <v>4667.4320799999996</v>
      </c>
      <c r="D35" s="16">
        <f t="shared" si="2"/>
        <v>53.159818678815483</v>
      </c>
    </row>
    <row r="36" spans="1:4" ht="15.75" x14ac:dyDescent="0.25">
      <c r="A36" s="7" t="s">
        <v>36</v>
      </c>
      <c r="B36" s="12">
        <v>12300</v>
      </c>
      <c r="C36" s="12">
        <v>9213.5685400000002</v>
      </c>
      <c r="D36" s="16">
        <f t="shared" si="2"/>
        <v>74.907061300812998</v>
      </c>
    </row>
    <row r="37" spans="1:4" ht="15.75" x14ac:dyDescent="0.25">
      <c r="A37" s="7" t="s">
        <v>37</v>
      </c>
      <c r="B37" s="12">
        <v>134944.13440000001</v>
      </c>
      <c r="C37" s="12">
        <v>99099.249070000005</v>
      </c>
      <c r="D37" s="16">
        <f t="shared" si="2"/>
        <v>73.437240907597385</v>
      </c>
    </row>
    <row r="38" spans="1:4" ht="15.75" x14ac:dyDescent="0.25">
      <c r="A38" s="7" t="s">
        <v>38</v>
      </c>
      <c r="B38" s="12">
        <v>15399.174360000001</v>
      </c>
      <c r="C38" s="12">
        <v>13166.394340000001</v>
      </c>
      <c r="D38" s="16">
        <f t="shared" si="2"/>
        <v>85.500651088153532</v>
      </c>
    </row>
    <row r="39" spans="1:4" s="6" customFormat="1" ht="15.75" x14ac:dyDescent="0.25">
      <c r="A39" s="5" t="s">
        <v>20</v>
      </c>
      <c r="B39" s="11">
        <f>B40+B41+B42+B43</f>
        <v>130667.21411</v>
      </c>
      <c r="C39" s="11">
        <f>C40+C41+C42+C43</f>
        <v>104621.13811999999</v>
      </c>
      <c r="D39" s="17">
        <f>C39/B39*100</f>
        <v>80.066862091301985</v>
      </c>
    </row>
    <row r="40" spans="1:4" ht="15.75" x14ac:dyDescent="0.25">
      <c r="A40" s="7" t="s">
        <v>39</v>
      </c>
      <c r="B40" s="12">
        <v>1520</v>
      </c>
      <c r="C40" s="12">
        <v>1077.50818</v>
      </c>
      <c r="D40" s="16">
        <f t="shared" si="2"/>
        <v>70.888696052631587</v>
      </c>
    </row>
    <row r="41" spans="1:4" ht="15.75" x14ac:dyDescent="0.25">
      <c r="A41" s="7" t="s">
        <v>40</v>
      </c>
      <c r="B41" s="12">
        <v>47902.012179999998</v>
      </c>
      <c r="C41" s="12">
        <v>28873.734229999998</v>
      </c>
      <c r="D41" s="16">
        <f t="shared" si="2"/>
        <v>60.276662536642519</v>
      </c>
    </row>
    <row r="42" spans="1:4" ht="15.75" x14ac:dyDescent="0.25">
      <c r="A42" s="7" t="s">
        <v>41</v>
      </c>
      <c r="B42" s="12">
        <v>67785.201929999996</v>
      </c>
      <c r="C42" s="12">
        <v>61209.895709999997</v>
      </c>
      <c r="D42" s="16">
        <f t="shared" si="2"/>
        <v>90.299791056475513</v>
      </c>
    </row>
    <row r="43" spans="1:4" ht="31.5" x14ac:dyDescent="0.25">
      <c r="A43" s="7" t="s">
        <v>42</v>
      </c>
      <c r="B43" s="12">
        <v>13460</v>
      </c>
      <c r="C43" s="12">
        <v>13460</v>
      </c>
      <c r="D43" s="16">
        <f t="shared" si="2"/>
        <v>100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7099.335</v>
      </c>
      <c r="D44" s="11">
        <f t="shared" si="3"/>
        <v>0</v>
      </c>
    </row>
    <row r="45" spans="1:4" ht="15.75" x14ac:dyDescent="0.25">
      <c r="A45" s="7" t="s">
        <v>61</v>
      </c>
      <c r="B45" s="12">
        <v>8016</v>
      </c>
      <c r="C45" s="12">
        <v>7099.335</v>
      </c>
      <c r="D45" s="16"/>
    </row>
    <row r="46" spans="1:4" s="6" customFormat="1" ht="15.75" x14ac:dyDescent="0.25">
      <c r="A46" s="5" t="s">
        <v>21</v>
      </c>
      <c r="B46" s="11">
        <f>SUM(B47:B51)</f>
        <v>1434510.72532</v>
      </c>
      <c r="C46" s="11">
        <f>SUM(C47:C51)</f>
        <v>1198256.82482</v>
      </c>
      <c r="D46" s="17">
        <f>C46/B46*100</f>
        <v>83.530698214382596</v>
      </c>
    </row>
    <row r="47" spans="1:4" ht="15.75" x14ac:dyDescent="0.25">
      <c r="A47" s="7" t="s">
        <v>43</v>
      </c>
      <c r="B47" s="12">
        <v>468293.87199999997</v>
      </c>
      <c r="C47" s="12">
        <v>395795.7892</v>
      </c>
      <c r="D47" s="16">
        <f t="shared" si="2"/>
        <v>84.51867787840709</v>
      </c>
    </row>
    <row r="48" spans="1:4" ht="15.75" x14ac:dyDescent="0.25">
      <c r="A48" s="7" t="s">
        <v>44</v>
      </c>
      <c r="B48" s="12">
        <v>754417.96895999997</v>
      </c>
      <c r="C48" s="12">
        <v>628674.83262999996</v>
      </c>
      <c r="D48" s="16">
        <f t="shared" si="2"/>
        <v>83.332430893269589</v>
      </c>
    </row>
    <row r="49" spans="1:4" ht="15.75" x14ac:dyDescent="0.25">
      <c r="A49" s="7" t="s">
        <v>59</v>
      </c>
      <c r="B49" s="12">
        <v>121298.11009</v>
      </c>
      <c r="C49" s="12">
        <v>105202.76479</v>
      </c>
      <c r="D49" s="16">
        <f t="shared" si="2"/>
        <v>86.730753440381164</v>
      </c>
    </row>
    <row r="50" spans="1:4" ht="15.75" x14ac:dyDescent="0.25">
      <c r="A50" s="7" t="s">
        <v>46</v>
      </c>
      <c r="B50" s="12">
        <v>14733</v>
      </c>
      <c r="C50" s="12">
        <v>12030</v>
      </c>
      <c r="D50" s="16">
        <f t="shared" si="2"/>
        <v>81.653431073101203</v>
      </c>
    </row>
    <row r="51" spans="1:4" ht="15.75" x14ac:dyDescent="0.25">
      <c r="A51" s="8" t="s">
        <v>45</v>
      </c>
      <c r="B51" s="12">
        <v>75767.774269999994</v>
      </c>
      <c r="C51" s="12">
        <v>56553.438199999997</v>
      </c>
      <c r="D51" s="16">
        <f t="shared" si="2"/>
        <v>74.640490294027487</v>
      </c>
    </row>
    <row r="52" spans="1:4" s="6" customFormat="1" ht="15.75" x14ac:dyDescent="0.25">
      <c r="A52" s="5" t="s">
        <v>22</v>
      </c>
      <c r="B52" s="11">
        <f>B53</f>
        <v>120103.66492</v>
      </c>
      <c r="C52" s="11">
        <f>C53</f>
        <v>108749.4765</v>
      </c>
      <c r="D52" s="17">
        <f>C52/B52*100</f>
        <v>90.54634308822888</v>
      </c>
    </row>
    <row r="53" spans="1:4" ht="15.75" x14ac:dyDescent="0.25">
      <c r="A53" s="7" t="s">
        <v>47</v>
      </c>
      <c r="B53" s="12">
        <v>120103.66492</v>
      </c>
      <c r="C53" s="12">
        <v>108749.4765</v>
      </c>
      <c r="D53" s="16">
        <f t="shared" si="2"/>
        <v>90.54634308822888</v>
      </c>
    </row>
    <row r="54" spans="1:4" s="6" customFormat="1" ht="15.75" x14ac:dyDescent="0.25">
      <c r="A54" s="5" t="s">
        <v>56</v>
      </c>
      <c r="B54" s="11">
        <f>B55+B56+B57</f>
        <v>145125.83045000001</v>
      </c>
      <c r="C54" s="11">
        <f>C55+C56+C57</f>
        <v>116926.79513</v>
      </c>
      <c r="D54" s="17">
        <f>C54/B54*100</f>
        <v>80.569251364445847</v>
      </c>
    </row>
    <row r="55" spans="1:4" ht="15.75" x14ac:dyDescent="0.25">
      <c r="A55" s="7" t="s">
        <v>48</v>
      </c>
      <c r="B55" s="12">
        <v>3282.74728</v>
      </c>
      <c r="C55" s="12">
        <v>2493.8565600000002</v>
      </c>
      <c r="D55" s="16">
        <f t="shared" si="2"/>
        <v>75.968582022555211</v>
      </c>
    </row>
    <row r="56" spans="1:4" ht="15.7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134737.53888000001</v>
      </c>
      <c r="C57" s="12">
        <v>107327.39427999999</v>
      </c>
      <c r="D57" s="16">
        <f t="shared" si="2"/>
        <v>79.656638507838522</v>
      </c>
    </row>
    <row r="58" spans="1:4" s="6" customFormat="1" ht="15.75" x14ac:dyDescent="0.25">
      <c r="A58" s="5" t="s">
        <v>23</v>
      </c>
      <c r="B58" s="11">
        <f>B59</f>
        <v>48567</v>
      </c>
      <c r="C58" s="11">
        <f t="shared" ref="C58:D58" si="4">C59</f>
        <v>39357.746400000004</v>
      </c>
      <c r="D58" s="11">
        <f t="shared" si="4"/>
        <v>81.038043115695842</v>
      </c>
    </row>
    <row r="59" spans="1:4" ht="15.75" x14ac:dyDescent="0.25">
      <c r="A59" s="7" t="s">
        <v>51</v>
      </c>
      <c r="B59" s="12">
        <v>48567</v>
      </c>
      <c r="C59" s="12">
        <v>39357.746400000004</v>
      </c>
      <c r="D59" s="16">
        <f t="shared" si="2"/>
        <v>81.038043115695842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4079.98243</v>
      </c>
      <c r="D60" s="16">
        <f t="shared" si="2"/>
        <v>74.452234124087596</v>
      </c>
    </row>
    <row r="61" spans="1:4" ht="15.75" x14ac:dyDescent="0.25">
      <c r="A61" s="7" t="s">
        <v>52</v>
      </c>
      <c r="B61" s="12">
        <v>4200</v>
      </c>
      <c r="C61" s="12">
        <v>3149.9895000000001</v>
      </c>
      <c r="D61" s="16">
        <f t="shared" si="2"/>
        <v>74.999749999999992</v>
      </c>
    </row>
    <row r="62" spans="1:4" ht="15.75" x14ac:dyDescent="0.25">
      <c r="A62" s="7" t="s">
        <v>53</v>
      </c>
      <c r="B62" s="12">
        <v>1280</v>
      </c>
      <c r="C62" s="12">
        <v>929.99293</v>
      </c>
      <c r="D62" s="16">
        <f t="shared" si="2"/>
        <v>72.655697656249998</v>
      </c>
    </row>
    <row r="63" spans="1:4" s="6" customFormat="1" ht="31.5" x14ac:dyDescent="0.25">
      <c r="A63" s="5" t="s">
        <v>55</v>
      </c>
      <c r="B63" s="11">
        <f>B64+B65</f>
        <v>113812.4022</v>
      </c>
      <c r="C63" s="11">
        <f>C64+C65</f>
        <v>99274.902199999997</v>
      </c>
      <c r="D63" s="17">
        <f>C63/B63*100</f>
        <v>87.226787486258686</v>
      </c>
    </row>
    <row r="64" spans="1:4" s="6" customFormat="1" ht="47.25" x14ac:dyDescent="0.25">
      <c r="A64" s="7" t="s">
        <v>54</v>
      </c>
      <c r="B64" s="12">
        <v>109873</v>
      </c>
      <c r="C64" s="12">
        <v>95845.5</v>
      </c>
      <c r="D64" s="16">
        <f t="shared" si="2"/>
        <v>87.232987176103322</v>
      </c>
    </row>
    <row r="65" spans="1:4" s="6" customFormat="1" ht="15.75" x14ac:dyDescent="0.25">
      <c r="A65" s="7" t="s">
        <v>57</v>
      </c>
      <c r="B65" s="12">
        <v>3939.4022</v>
      </c>
      <c r="C65" s="12">
        <v>3429.4022</v>
      </c>
      <c r="D65" s="16">
        <f t="shared" si="2"/>
        <v>87.053873300877981</v>
      </c>
    </row>
    <row r="66" spans="1:4" ht="15.75" x14ac:dyDescent="0.25">
      <c r="A66" s="5" t="s">
        <v>25</v>
      </c>
      <c r="B66" s="11">
        <f>B63+B60+B58+B54+B52+B46+B39+B34+B32+B30+B23+B44</f>
        <v>2358232.5435600001</v>
      </c>
      <c r="C66" s="11">
        <f>C63+C60+C58+C54+C52+C46+C39+C34+C32+C30+C23+C44</f>
        <v>1921064.61647</v>
      </c>
      <c r="D66" s="17">
        <f>C66/B66*100</f>
        <v>81.46205181147873</v>
      </c>
    </row>
    <row r="67" spans="1:4" ht="15.75" x14ac:dyDescent="0.25">
      <c r="A67" s="5" t="s">
        <v>26</v>
      </c>
      <c r="B67" s="11">
        <f>B20-B66</f>
        <v>-152262.34663000004</v>
      </c>
      <c r="C67" s="11">
        <f>C20-C66</f>
        <v>79016.269119999837</v>
      </c>
      <c r="D67" s="11"/>
    </row>
    <row r="73" spans="1:4" x14ac:dyDescent="0.25">
      <c r="B73" s="2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2023-11-07T11:02:57Z</dcterms:modified>
</cp:coreProperties>
</file>