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71CA8F3-1532-4709-9EED-478854D8D26B}" xr6:coauthVersionLast="45" xr6:coauthVersionMax="45" xr10:uidLastSave="{00000000-0000-0000-0000-000000000000}"/>
  <bookViews>
    <workbookView xWindow="13065" yWindow="1335" windowWidth="14430" windowHeight="14070" xr2:uid="{00000000-000D-0000-FFFF-FFFF00000000}"/>
  </bookViews>
  <sheets>
    <sheet name="район3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<sst xmlns="http://schemas.openxmlformats.org/spreadsheetml/2006/main" count="69" uniqueCount="69">
  <si>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</si>
  <si>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</si>
  <si>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</si>
  <si>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</si>
  <si>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</si>
  <si>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</si>
  <si>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</si>
  <si>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</si>
  <si>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</si>
  <si>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</si>
  <si>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</si>
  <si>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</si>
  <si>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</si>
  <si>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</si>
  <si>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</si>
  <si>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</si>
  <si>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</si>
  <si>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</si>
  <si>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</si>
  <si>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</si>
  <si>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</si>
  <si>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</si>
  <si>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</si>
  <si>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</si>
  <si>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</si>
  <si>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</si>
  <si>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</si>
  <si>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</si>
  <si>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</si>
  <si>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</si>
  <si>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</si>
  <si>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</si>
  <si>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</si>
  <si>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</si>
  <si>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</si>
  <si>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</si>
  <si>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</si>
  <si>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</si>
  <si>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</si>
  <si>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</si>
  <si>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</si>
  <si>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</si>
  <si>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</si>
  <si>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</si>
  <si>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</si>
  <si>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</si>
  <si>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</si>
  <si>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</si>
  <si>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</si>
  <si>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</si>
  <si>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</si>
  <si>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</si>
  <si>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</si>
  <si>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</si>
  <si>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</si>
  <si>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</si>
  <si>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</si>
  <si>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</si>
  <si>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</si>
  <si>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</si>
  <si>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</si>
  <si>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</si>
  <si>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</si>
  <si>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</si>
  <si>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</si>
  <si>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</si>
  <si>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</si>
  <si>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</si>
  <si>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декабрь2025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</si>
</sst>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55" zoomScale="93" zoomScaleNormal="93" workbookViewId="0">
      <selection activeCell="C70" sqref="C70"/>
    </sheetView>
  </sheetViews>
  <sheetFormatPr defaultColWidth="9.140625" defaultRowHeight="15" x14ac:dyDescent="0.25"/>
  <cols>
    <col min="1" max="1" width="43.57031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0" t="s">
        <v>68</v>
      </c>
      <c r="B1" s="20"/>
      <c r="C1" s="20"/>
      <c r="D1" s="20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31.5" x14ac:dyDescent="0.25">
      <c r="A5" s="5" t="s">
        <v>3</v>
      </c>
      <c r="B5" s="13">
        <f>SUM(B6:B17)</f>
        <v>1263520</v>
      </c>
      <c r="C5" s="17">
        <f>SUM(C6:C17)</f>
        <v>1298285.9265599998</v>
      </c>
      <c r="D5" s="15">
        <f>C5/B5*100</f>
        <v>102.75151375205773</v>
      </c>
    </row>
    <row r="6" spans="1:4" ht="15.75" x14ac:dyDescent="0.25">
      <c r="A6" s="7" t="s">
        <v>4</v>
      </c>
      <c r="B6" s="18">
        <v>690533</v>
      </c>
      <c r="C6" s="19">
        <v>687117.94608000002</v>
      </c>
      <c r="D6" s="14">
        <f t="shared" ref="D6:D18" si="0">C6/B6*100</f>
        <v>99.505446673801259</v>
      </c>
    </row>
    <row r="7" spans="1:4" ht="47.25" x14ac:dyDescent="0.25">
      <c r="A7" s="7" t="s">
        <v>56</v>
      </c>
      <c r="B7" s="18">
        <v>32059</v>
      </c>
      <c r="C7" s="19">
        <v>32615.61736</v>
      </c>
      <c r="D7" s="14">
        <f t="shared" si="0"/>
        <v>101.73622807947847</v>
      </c>
    </row>
    <row r="8" spans="1:4" ht="15.75" x14ac:dyDescent="0.25">
      <c r="A8" s="7" t="s">
        <v>5</v>
      </c>
      <c r="B8" s="18">
        <v>325439</v>
      </c>
      <c r="C8" s="19">
        <v>343626.35063</v>
      </c>
      <c r="D8" s="14">
        <f t="shared" si="0"/>
        <v>105.58855903256831</v>
      </c>
    </row>
    <row r="9" spans="1:4" ht="15.75" x14ac:dyDescent="0.25">
      <c r="A9" s="7" t="s">
        <v>6</v>
      </c>
      <c r="B9" s="18">
        <v>20154</v>
      </c>
      <c r="C9" s="19">
        <v>20211.836930000001</v>
      </c>
      <c r="D9" s="14"/>
    </row>
    <row r="10" spans="1:4" ht="31.5" x14ac:dyDescent="0.25">
      <c r="A10" s="7" t="s">
        <v>27</v>
      </c>
      <c r="B10" s="18">
        <v>2704</v>
      </c>
      <c r="C10" s="19">
        <v>3345.2176199999999</v>
      </c>
      <c r="D10" s="14">
        <f t="shared" si="0"/>
        <v>123.71366937869821</v>
      </c>
    </row>
    <row r="11" spans="1:4" ht="15.75" x14ac:dyDescent="0.25">
      <c r="A11" s="7" t="s">
        <v>7</v>
      </c>
      <c r="B11" s="18">
        <v>40831</v>
      </c>
      <c r="C11" s="19">
        <v>42204.912020000003</v>
      </c>
      <c r="D11" s="14">
        <f t="shared" si="0"/>
        <v>103.36487477651785</v>
      </c>
    </row>
    <row r="12" spans="1:4" ht="47.25" x14ac:dyDescent="0.25">
      <c r="A12" s="7" t="s">
        <v>8</v>
      </c>
      <c r="B12" s="18">
        <v>89401</v>
      </c>
      <c r="C12" s="19">
        <v>97371.89688</v>
      </c>
      <c r="D12" s="14">
        <f t="shared" si="0"/>
        <v>108.9158923054552</v>
      </c>
    </row>
    <row r="13" spans="1:4" ht="31.5" x14ac:dyDescent="0.25">
      <c r="A13" s="7" t="s">
        <v>9</v>
      </c>
      <c r="B13" s="18">
        <v>5736</v>
      </c>
      <c r="C13" s="19">
        <v>5776.4192899999998</v>
      </c>
      <c r="D13" s="14">
        <f t="shared" si="0"/>
        <v>100.70465986750348</v>
      </c>
    </row>
    <row r="14" spans="1:4" ht="31.5" x14ac:dyDescent="0.25">
      <c r="A14" s="7" t="s">
        <v>28</v>
      </c>
      <c r="B14" s="18">
        <v>7204</v>
      </c>
      <c r="C14" s="19">
        <v>7496.0799500000003</v>
      </c>
      <c r="D14" s="14">
        <f t="shared" si="0"/>
        <v>104.05441352026652</v>
      </c>
    </row>
    <row r="15" spans="1:4" ht="31.5" x14ac:dyDescent="0.25">
      <c r="A15" s="7" t="s">
        <v>10</v>
      </c>
      <c r="B15" s="18">
        <v>44944</v>
      </c>
      <c r="C15" s="19">
        <v>53730.813869999998</v>
      </c>
      <c r="D15" s="14">
        <f t="shared" si="0"/>
        <v>119.55058265841936</v>
      </c>
    </row>
    <row r="16" spans="1:4" ht="15.75" x14ac:dyDescent="0.25">
      <c r="A16" s="7" t="s">
        <v>11</v>
      </c>
      <c r="B16" s="18">
        <v>1570</v>
      </c>
      <c r="C16" s="19">
        <v>1799.9798000000001</v>
      </c>
      <c r="D16" s="14">
        <f t="shared" si="0"/>
        <v>114.6483949044586</v>
      </c>
    </row>
    <row r="17" spans="1:4" ht="15.75" x14ac:dyDescent="0.25">
      <c r="A17" s="7" t="s">
        <v>12</v>
      </c>
      <c r="B17" s="18">
        <v>2945</v>
      </c>
      <c r="C17" s="19">
        <v>2988.8561300000001</v>
      </c>
      <c r="D17" s="14">
        <v>0</v>
      </c>
    </row>
    <row r="18" spans="1:4" s="6" customFormat="1" ht="15.75" x14ac:dyDescent="0.25">
      <c r="A18" s="5" t="s">
        <v>13</v>
      </c>
      <c r="B18" s="18">
        <v>1711569.2763799999</v>
      </c>
      <c r="C18" s="19">
        <v>1672759.9903899999</v>
      </c>
      <c r="D18" s="14">
        <f t="shared" si="0"/>
        <v>97.732531979536205</v>
      </c>
    </row>
    <row r="19" spans="1:4" s="6" customFormat="1" ht="15.75" x14ac:dyDescent="0.25">
      <c r="A19" s="5" t="s">
        <v>14</v>
      </c>
      <c r="B19" s="21">
        <f>B18+B5</f>
        <v>2975089.2763799997</v>
      </c>
      <c r="C19" s="22">
        <f>C18+C5</f>
        <v>2971045.9169499995</v>
      </c>
      <c r="D19" s="15">
        <f>C19/B19*100</f>
        <v>99.864092837075475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266667.82420999999</v>
      </c>
      <c r="C22" s="11">
        <f>C23+C24+C25+C26+C27</f>
        <v>260003.79436</v>
      </c>
      <c r="D22" s="15">
        <f t="shared" ref="D22:D29" si="1">C22/B22*100</f>
        <v>97.500999653879475</v>
      </c>
    </row>
    <row r="23" spans="1:4" ht="78.75" x14ac:dyDescent="0.25">
      <c r="A23" s="7" t="s">
        <v>29</v>
      </c>
      <c r="B23" s="12">
        <v>7441.3</v>
      </c>
      <c r="C23" s="12">
        <v>7313.4760200000001</v>
      </c>
      <c r="D23" s="16">
        <f t="shared" si="1"/>
        <v>98.282235899641194</v>
      </c>
    </row>
    <row r="24" spans="1:4" ht="94.5" x14ac:dyDescent="0.25">
      <c r="A24" s="7" t="s">
        <v>30</v>
      </c>
      <c r="B24" s="12">
        <v>165081.10566999999</v>
      </c>
      <c r="C24" s="12">
        <v>161701.84719999999</v>
      </c>
      <c r="D24" s="16">
        <f t="shared" si="1"/>
        <v>97.952970779857026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31.5" x14ac:dyDescent="0.25">
      <c r="A27" s="7" t="s">
        <v>32</v>
      </c>
      <c r="B27" s="12">
        <v>92927.318539999993</v>
      </c>
      <c r="C27" s="12">
        <v>90988.471139999994</v>
      </c>
      <c r="D27" s="16">
        <f t="shared" si="1"/>
        <v>97.91358727394524</v>
      </c>
    </row>
    <row r="28" spans="1:4" s="6" customFormat="1" ht="15.75" x14ac:dyDescent="0.25">
      <c r="A28" s="5" t="s">
        <v>17</v>
      </c>
      <c r="B28" s="11">
        <f>B29</f>
        <v>3522.0459999999998</v>
      </c>
      <c r="C28" s="11">
        <f>C29</f>
        <v>3522.0459999999998</v>
      </c>
      <c r="D28" s="15">
        <f t="shared" si="1"/>
        <v>100</v>
      </c>
    </row>
    <row r="29" spans="1:4" ht="31.5" x14ac:dyDescent="0.25">
      <c r="A29" s="7" t="s">
        <v>33</v>
      </c>
      <c r="B29" s="12">
        <v>3522.0459999999998</v>
      </c>
      <c r="C29" s="12">
        <v>3522.0459999999998</v>
      </c>
      <c r="D29" s="15">
        <f t="shared" si="1"/>
        <v>100</v>
      </c>
    </row>
    <row r="30" spans="1:4" s="6" customFormat="1" ht="31.5" x14ac:dyDescent="0.25">
      <c r="A30" s="5" t="s">
        <v>18</v>
      </c>
      <c r="B30" s="11">
        <f>B31</f>
        <v>12141</v>
      </c>
      <c r="C30" s="11">
        <f>C31</f>
        <v>11048.37041</v>
      </c>
      <c r="D30" s="15">
        <f>C30/B30*100</f>
        <v>91.000497570216623</v>
      </c>
    </row>
    <row r="31" spans="1:4" ht="63" x14ac:dyDescent="0.25">
      <c r="A31" s="7" t="s">
        <v>60</v>
      </c>
      <c r="B31" s="12">
        <v>12141</v>
      </c>
      <c r="C31" s="12">
        <v>11048.37041</v>
      </c>
      <c r="D31" s="14">
        <f t="shared" ref="D31:D65" si="2">C31/B31*100</f>
        <v>91.000497570216623</v>
      </c>
    </row>
    <row r="32" spans="1:4" s="6" customFormat="1" ht="15.75" x14ac:dyDescent="0.25">
      <c r="A32" s="5" t="s">
        <v>19</v>
      </c>
      <c r="B32" s="11">
        <f>SUM(B33:B36)</f>
        <v>271618.08926000004</v>
      </c>
      <c r="C32" s="11">
        <f>SUM(C33:C36)</f>
        <v>229481.82252999998</v>
      </c>
      <c r="D32" s="15">
        <f>C32/B32*100</f>
        <v>84.486943839124748</v>
      </c>
    </row>
    <row r="33" spans="1:4" ht="15.75" x14ac:dyDescent="0.25">
      <c r="A33" s="7" t="s">
        <v>34</v>
      </c>
      <c r="B33" s="12">
        <v>3512.6266599999999</v>
      </c>
      <c r="C33" s="12">
        <v>2841.9726599999999</v>
      </c>
      <c r="D33" s="14">
        <f t="shared" si="2"/>
        <v>80.90733616421393</v>
      </c>
    </row>
    <row r="34" spans="1:4" ht="15.75" x14ac:dyDescent="0.25">
      <c r="A34" s="7" t="s">
        <v>35</v>
      </c>
      <c r="B34" s="12">
        <v>12400</v>
      </c>
      <c r="C34" s="12">
        <v>12394.7376</v>
      </c>
      <c r="D34" s="14">
        <f t="shared" si="2"/>
        <v>99.957561290322587</v>
      </c>
    </row>
    <row r="35" spans="1:4" ht="31.5" x14ac:dyDescent="0.25">
      <c r="A35" s="7" t="s">
        <v>36</v>
      </c>
      <c r="B35" s="12">
        <v>236680.4626</v>
      </c>
      <c r="C35" s="12">
        <v>195825.97242999999</v>
      </c>
      <c r="D35" s="14">
        <f t="shared" si="2"/>
        <v>82.738545581159428</v>
      </c>
    </row>
    <row r="36" spans="1:4" ht="31.5" x14ac:dyDescent="0.25">
      <c r="A36" s="7" t="s">
        <v>37</v>
      </c>
      <c r="B36" s="12">
        <v>19025</v>
      </c>
      <c r="C36" s="12">
        <v>18419.13984</v>
      </c>
      <c r="D36" s="14">
        <f t="shared" si="2"/>
        <v>96.815452509855447</v>
      </c>
    </row>
    <row r="37" spans="1:4" s="6" customFormat="1" ht="15.75" x14ac:dyDescent="0.25">
      <c r="A37" s="5" t="s">
        <v>20</v>
      </c>
      <c r="B37" s="11">
        <f>B38+B39+B40+B41</f>
        <v>103406.57283999999</v>
      </c>
      <c r="C37" s="11">
        <f>C38+C39+C40+C41</f>
        <v>100118.16484</v>
      </c>
      <c r="D37" s="15">
        <f>C37/B37*100</f>
        <v>96.819923618309915</v>
      </c>
    </row>
    <row r="38" spans="1:4" ht="15.75" x14ac:dyDescent="0.25">
      <c r="A38" s="7" t="s">
        <v>38</v>
      </c>
      <c r="B38" s="12">
        <v>2210</v>
      </c>
      <c r="C38" s="12">
        <v>1871.0288599999999</v>
      </c>
      <c r="D38" s="14">
        <f t="shared" si="2"/>
        <v>84.661939366515838</v>
      </c>
    </row>
    <row r="39" spans="1:4" ht="15.75" x14ac:dyDescent="0.25">
      <c r="A39" s="7" t="s">
        <v>39</v>
      </c>
      <c r="B39" s="12">
        <v>53509.235439999997</v>
      </c>
      <c r="C39" s="12">
        <v>50953.236400000002</v>
      </c>
      <c r="D39" s="14">
        <f t="shared" si="2"/>
        <v>95.223256286541329</v>
      </c>
    </row>
    <row r="40" spans="1:4" ht="15.75" x14ac:dyDescent="0.25">
      <c r="A40" s="7" t="s">
        <v>40</v>
      </c>
      <c r="B40" s="12">
        <v>41817.337399999997</v>
      </c>
      <c r="C40" s="12">
        <v>41423.899579999998</v>
      </c>
      <c r="D40" s="14">
        <f t="shared" si="2"/>
        <v>99.059151432247816</v>
      </c>
    </row>
    <row r="41" spans="1:4" ht="31.5" x14ac:dyDescent="0.25">
      <c r="A41" s="7" t="s">
        <v>41</v>
      </c>
      <c r="B41" s="12">
        <v>5870</v>
      </c>
      <c r="C41" s="12">
        <v>5870</v>
      </c>
      <c r="D41" s="14">
        <f t="shared" si="2"/>
        <v>100</v>
      </c>
    </row>
    <row r="42" spans="1:4" s="6" customFormat="1" ht="15.75" x14ac:dyDescent="0.25">
      <c r="A42" s="5" t="s">
        <v>58</v>
      </c>
      <c r="B42" s="11">
        <f>B43</f>
        <v>8500</v>
      </c>
      <c r="C42" s="11">
        <f t="shared" ref="C42:D42" si="3">C43</f>
        <v>201</v>
      </c>
      <c r="D42" s="11">
        <f t="shared" si="3"/>
        <v>0</v>
      </c>
    </row>
    <row r="43" spans="1:4" ht="31.5" x14ac:dyDescent="0.25">
      <c r="A43" s="7" t="s">
        <v>59</v>
      </c>
      <c r="B43" s="12">
        <v>8500</v>
      </c>
      <c r="C43" s="12">
        <v>201</v>
      </c>
      <c r="D43" s="14"/>
    </row>
    <row r="44" spans="1:4" s="6" customFormat="1" ht="15.75" x14ac:dyDescent="0.25">
      <c r="A44" s="5" t="s">
        <v>21</v>
      </c>
      <c r="B44" s="11">
        <f>SUM(B45:B49)</f>
        <v>1851357.0484000002</v>
      </c>
      <c r="C44" s="11">
        <f>SUM(C45:C49)</f>
        <v>1843449.4483700001</v>
      </c>
      <c r="D44" s="15">
        <f>C44/B44*100</f>
        <v>99.572875473327301</v>
      </c>
    </row>
    <row r="45" spans="1:4" ht="15.75" x14ac:dyDescent="0.25">
      <c r="A45" s="7" t="s">
        <v>42</v>
      </c>
      <c r="B45" s="12">
        <v>512413.39617000002</v>
      </c>
      <c r="C45" s="12">
        <v>511792.45835999999</v>
      </c>
      <c r="D45" s="14">
        <f t="shared" si="2"/>
        <v>99.878820925713256</v>
      </c>
    </row>
    <row r="46" spans="1:4" ht="15.75" x14ac:dyDescent="0.25">
      <c r="A46" s="7" t="s">
        <v>43</v>
      </c>
      <c r="B46" s="12">
        <v>1049729.3806100001</v>
      </c>
      <c r="C46" s="12">
        <v>1044471.82092</v>
      </c>
      <c r="D46" s="14">
        <f t="shared" si="2"/>
        <v>99.499150944318146</v>
      </c>
    </row>
    <row r="47" spans="1:4" ht="15.75" x14ac:dyDescent="0.25">
      <c r="A47" s="7" t="s">
        <v>57</v>
      </c>
      <c r="B47" s="12">
        <v>151980.89699000001</v>
      </c>
      <c r="C47" s="12">
        <v>151980.89699000001</v>
      </c>
      <c r="D47" s="14">
        <f t="shared" si="2"/>
        <v>100</v>
      </c>
    </row>
    <row r="48" spans="1:4" ht="31.5" x14ac:dyDescent="0.25">
      <c r="A48" s="7" t="s">
        <v>45</v>
      </c>
      <c r="B48" s="12">
        <v>32902.804559999997</v>
      </c>
      <c r="C48" s="12">
        <v>32856.949560000001</v>
      </c>
      <c r="D48" s="14">
        <f t="shared" si="2"/>
        <v>99.860634980472938</v>
      </c>
    </row>
    <row r="49" spans="1:4" ht="15.75" x14ac:dyDescent="0.25">
      <c r="A49" s="8" t="s">
        <v>44</v>
      </c>
      <c r="B49" s="12">
        <v>104330.57007</v>
      </c>
      <c r="C49" s="12">
        <v>102347.32253999999</v>
      </c>
      <c r="D49" s="14">
        <f t="shared" si="2"/>
        <v>98.099073427213739</v>
      </c>
    </row>
    <row r="50" spans="1:4" s="6" customFormat="1" ht="15.75" x14ac:dyDescent="0.25">
      <c r="A50" s="5" t="s">
        <v>65</v>
      </c>
      <c r="B50" s="11">
        <f>B51</f>
        <v>137692.7071</v>
      </c>
      <c r="C50" s="11">
        <f>C51</f>
        <v>137217.53714</v>
      </c>
      <c r="D50" s="15">
        <f>C50/B50*100</f>
        <v>99.6549054993487</v>
      </c>
    </row>
    <row r="51" spans="1:4" ht="15.75" x14ac:dyDescent="0.25">
      <c r="A51" s="7" t="s">
        <v>46</v>
      </c>
      <c r="B51" s="12">
        <v>137692.7071</v>
      </c>
      <c r="C51" s="12">
        <v>137217.53714</v>
      </c>
      <c r="D51" s="14">
        <f t="shared" si="2"/>
        <v>99.6549054993487</v>
      </c>
    </row>
    <row r="52" spans="1:4" s="6" customFormat="1" ht="15.75" x14ac:dyDescent="0.25">
      <c r="A52" s="5" t="s">
        <v>54</v>
      </c>
      <c r="B52" s="11">
        <f>B53+B54+B55+B56</f>
        <v>247568.59741999998</v>
      </c>
      <c r="C52" s="11">
        <f>C53+C54+C55+C56</f>
        <v>243490.10522000003</v>
      </c>
      <c r="D52" s="15">
        <f>C52/B52*100</f>
        <v>98.352580964426281</v>
      </c>
    </row>
    <row r="53" spans="1:4" ht="15.75" x14ac:dyDescent="0.25">
      <c r="A53" s="7" t="s">
        <v>47</v>
      </c>
      <c r="B53" s="12">
        <v>4479.20399</v>
      </c>
      <c r="C53" s="12">
        <v>4301.0936700000002</v>
      </c>
      <c r="D53" s="14">
        <f t="shared" si="2"/>
        <v>96.023616687303416</v>
      </c>
    </row>
    <row r="54" spans="1:4" ht="31.5" x14ac:dyDescent="0.25">
      <c r="A54" s="7" t="s">
        <v>48</v>
      </c>
      <c r="B54" s="12">
        <v>88651.714000000007</v>
      </c>
      <c r="C54" s="12">
        <v>88351.714000000007</v>
      </c>
      <c r="D54" s="14">
        <f t="shared" si="2"/>
        <v>99.661597067373108</v>
      </c>
    </row>
    <row r="55" spans="1:4" ht="15.75" x14ac:dyDescent="0.25">
      <c r="A55" s="7" t="s">
        <v>49</v>
      </c>
      <c r="B55" s="12">
        <v>150896.25863</v>
      </c>
      <c r="C55" s="12">
        <v>149827.34181000001</v>
      </c>
      <c r="D55" s="14">
        <f t="shared" si="2"/>
        <v>99.291621389619095</v>
      </c>
    </row>
    <row r="56" spans="1:4" ht="31.5" x14ac:dyDescent="0.25">
      <c r="A56" s="7" t="s">
        <v>67</v>
      </c>
      <c r="B56" s="12">
        <v>3541.4207999999999</v>
      </c>
      <c r="C56" s="12">
        <v>1009.95574</v>
      </c>
      <c r="D56" s="14">
        <f t="shared" ref="D56" si="4">C56/B56*100</f>
        <v>28.518377143998251</v>
      </c>
    </row>
    <row r="57" spans="1:4" s="6" customFormat="1" ht="15.75" x14ac:dyDescent="0.25">
      <c r="A57" s="5" t="s">
        <v>22</v>
      </c>
      <c r="B57" s="11">
        <f>B58+B59</f>
        <v>115107.71685</v>
      </c>
      <c r="C57" s="11">
        <f>C58+C59</f>
        <v>114473.07610999999</v>
      </c>
      <c r="D57" s="11">
        <f>C57/B57*100</f>
        <v>99.448654914398986</v>
      </c>
    </row>
    <row r="58" spans="1:4" ht="15.75" x14ac:dyDescent="0.25">
      <c r="A58" s="7" t="s">
        <v>50</v>
      </c>
      <c r="B58" s="12">
        <v>51048.776510000003</v>
      </c>
      <c r="C58" s="12">
        <v>50414.135770000001</v>
      </c>
      <c r="D58" s="14">
        <f>C58/B58*100</f>
        <v>98.756795395721809</v>
      </c>
    </row>
    <row r="59" spans="1:4" ht="15.75" x14ac:dyDescent="0.25">
      <c r="A59" s="7" t="s">
        <v>62</v>
      </c>
      <c r="B59" s="12">
        <v>64058.940340000001</v>
      </c>
      <c r="C59" s="12">
        <v>64058.940340000001</v>
      </c>
      <c r="D59" s="14"/>
    </row>
    <row r="60" spans="1:4" s="6" customFormat="1" ht="15.75" x14ac:dyDescent="0.25">
      <c r="A60" s="5" t="s">
        <v>23</v>
      </c>
      <c r="B60" s="11">
        <f>B61+B62</f>
        <v>6360.1</v>
      </c>
      <c r="C60" s="11">
        <f>C61+C62</f>
        <v>6353.86</v>
      </c>
      <c r="D60" s="14">
        <f t="shared" si="2"/>
        <v>99.901888335089069</v>
      </c>
    </row>
    <row r="61" spans="1:4" ht="15.75" x14ac:dyDescent="0.25">
      <c r="A61" s="7" t="s">
        <v>51</v>
      </c>
      <c r="B61" s="12">
        <v>4900</v>
      </c>
      <c r="C61" s="12">
        <v>4900</v>
      </c>
      <c r="D61" s="14">
        <f t="shared" si="2"/>
        <v>100</v>
      </c>
    </row>
    <row r="62" spans="1:4" ht="31.5" x14ac:dyDescent="0.25">
      <c r="A62" s="7" t="s">
        <v>52</v>
      </c>
      <c r="B62" s="12">
        <v>1460.1</v>
      </c>
      <c r="C62" s="12">
        <v>1453.86</v>
      </c>
      <c r="D62" s="14">
        <f t="shared" si="2"/>
        <v>99.572632011506059</v>
      </c>
    </row>
    <row r="63" spans="1:4" s="6" customFormat="1" ht="47.25" x14ac:dyDescent="0.25">
      <c r="A63" s="5" t="s">
        <v>66</v>
      </c>
      <c r="B63" s="11">
        <f>B64+B65</f>
        <v>150730.07149</v>
      </c>
      <c r="C63" s="11">
        <f>C64+C65</f>
        <v>150730.07149</v>
      </c>
      <c r="D63" s="15">
        <f>C63/B63*100</f>
        <v>100</v>
      </c>
    </row>
    <row r="64" spans="1:4" s="6" customFormat="1" ht="63" x14ac:dyDescent="0.25">
      <c r="A64" s="7" t="s">
        <v>53</v>
      </c>
      <c r="B64" s="12">
        <v>139824</v>
      </c>
      <c r="C64" s="12">
        <v>139824</v>
      </c>
      <c r="D64" s="14">
        <f t="shared" si="2"/>
        <v>100</v>
      </c>
    </row>
    <row r="65" spans="1:4" s="6" customFormat="1" ht="31.5" x14ac:dyDescent="0.25">
      <c r="A65" s="7" t="s">
        <v>55</v>
      </c>
      <c r="B65" s="12">
        <v>10906.07149</v>
      </c>
      <c r="C65" s="12">
        <v>10906.07149</v>
      </c>
      <c r="D65" s="14">
        <f t="shared" si="2"/>
        <v>100</v>
      </c>
    </row>
    <row r="66" spans="1:4" ht="15.75" x14ac:dyDescent="0.25">
      <c r="A66" s="5" t="s">
        <v>24</v>
      </c>
      <c r="B66" s="11">
        <f>B63+B60+B57+B52+B50+B44+B37+B32+B30+B28+B22+B42</f>
        <v>3174671.7735700002</v>
      </c>
      <c r="C66" s="11">
        <f>C63+C60+C57+C52+C50+C44+C37+C32+C30+C28+C22+C42</f>
        <v>3100089.2964700009</v>
      </c>
      <c r="D66" s="15">
        <f>C66/B66*100</f>
        <v>97.650702736550016</v>
      </c>
    </row>
    <row r="67" spans="1:4" ht="15.75" x14ac:dyDescent="0.25">
      <c r="A67" s="5" t="s">
        <v>25</v>
      </c>
      <c r="B67" s="11">
        <f>B19-B66</f>
        <v>-199582.49719000049</v>
      </c>
      <c r="C67" s="11">
        <f>C19-C66</f>
        <v>-129043.37952000136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2026-01-27T04:21:12Z</dcterms:modified>
</cp:coreProperties>
</file>