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2B69FA9D-E34D-4D58-87BE-3A0D584693FB}" xr6:coauthVersionLast="45" xr6:coauthVersionMax="45" xr10:uidLastSave="{00000000-0000-0000-0000-000000000000}"/>
  <bookViews>
    <workbookView xWindow="12030" yWindow="480" windowWidth="23685" windowHeight="151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1" i="1" l="1"/>
  <c r="E21" i="1"/>
  <c r="C21" i="1"/>
  <c r="D20" i="1"/>
  <c r="D19" i="1"/>
  <c r="F19" i="1" s="1"/>
  <c r="D5" i="1" l="1"/>
  <c r="D6" i="1" l="1"/>
  <c r="F6" i="1" s="1"/>
  <c r="D7" i="1"/>
  <c r="F7" i="1" s="1"/>
  <c r="D8" i="1"/>
  <c r="F8" i="1" s="1"/>
  <c r="D9" i="1"/>
  <c r="F9" i="1" s="1"/>
  <c r="D10" i="1"/>
  <c r="F10" i="1" s="1"/>
  <c r="D11" i="1"/>
  <c r="F11" i="1" s="1"/>
  <c r="D12" i="1"/>
  <c r="D13" i="1"/>
  <c r="F13" i="1" s="1"/>
  <c r="D14" i="1"/>
  <c r="F14" i="1" s="1"/>
  <c r="D15" i="1"/>
  <c r="F15" i="1" s="1"/>
  <c r="D16" i="1"/>
  <c r="F16" i="1" s="1"/>
  <c r="D17" i="1"/>
  <c r="F17" i="1" s="1"/>
  <c r="D18" i="1"/>
  <c r="F18" i="1" s="1"/>
  <c r="F12" i="1" l="1"/>
  <c r="D21" i="1"/>
  <c r="F21" i="1" s="1"/>
  <c r="F5" i="1" l="1"/>
</calcChain>
</file>

<file path=xl/sharedStrings.xml><?xml version="1.0" encoding="utf-8"?>
<sst xmlns="http://schemas.openxmlformats.org/spreadsheetml/2006/main" count="25" uniqueCount="25">
  <si>
    <t>Ед.Изм.: тыс.руб.</t>
  </si>
  <si>
    <t>% испол-я текущего плана</t>
  </si>
  <si>
    <t>Уточненный план</t>
  </si>
  <si>
    <t>Муниципальная программа "Развитие системы образования муниципального района Мелеузовский район Республики Башкортостан"</t>
  </si>
  <si>
    <t>Муниципальная программа "Управление муниципальными финансами и муниципальным долгом муниципального района Мелеузовский район Республики Башкортостан"</t>
  </si>
  <si>
    <t>Муниципальная программа "Развитие молодежной политики, физкультуры и спорта в муниципальном районе Мелеузовский район Республики Башкортостан"</t>
  </si>
  <si>
    <t>Муниципальная программа "Развитие и поддержка малого и среднего предпринимательства в муниципальном районе Мелеузовский район Республики Башкортостан"</t>
  </si>
  <si>
    <t>Муниципальная программа "Развитие сельского хозяйства и регулирование рынков сельскохозяйственной продукции, сырья и продовольствия в муниципальном районе Мелеузовский район Республики Башкортостан"</t>
  </si>
  <si>
    <t>Муниципальная программа "Развитие культуры в муниципальном районе Мелеузовский район Республики Башкортостан"</t>
  </si>
  <si>
    <t>Муниципальная программа "Развитие муниципальной службы в муниципальном районе Мелеузовский район Республики Башкортостан"</t>
  </si>
  <si>
    <t>Муниципальная программа  "Развитие системы жилищно-коммунального хозяйства, строительного комплекса и управления муниципальной собственностью муниципального района Мелеузовский район Республики Башкортостан"</t>
  </si>
  <si>
    <t>Муниципальная программа "Дорожное хозяйство и транспортное обслуживание муниципального района Мелеузовский район Республики Башкортостан"</t>
  </si>
  <si>
    <t>Муниципальная программа "Снижение рисков и смягчение последствий чрезвычайных ситуаций природного и техногенного характера в муниципальном районе Мелеузовский район Республики Башкортостан"</t>
  </si>
  <si>
    <t>Муниципальная программа "Обеспечение общественной безопасности в муниципальном районе Мелеузовский район Республики Башкортостан"</t>
  </si>
  <si>
    <t xml:space="preserve">Всего </t>
  </si>
  <si>
    <t>Наименование муниципальной программы</t>
  </si>
  <si>
    <t>Утвержденный план</t>
  </si>
  <si>
    <t>Муниципальная программа "Поддержка социально-ориентированных некоммерческих организаций в муниципальном районе Мелеузовский район Республики Башкортостан"</t>
  </si>
  <si>
    <t>Муниципальная программа "Реализация государственной национальной политики в муниципальном районе Мелеузовский район Республики Башкортостан"</t>
  </si>
  <si>
    <t>Муниципальная программа "Комплексное развитие сельских территорий муниципального района Мелеузовский район Республики Башкортостан на 2020-2025 годы"</t>
  </si>
  <si>
    <t>Муниципальная программа "Использование и охрана земель на территории муниципального района Мелеузовский район Республики Башкортостан"</t>
  </si>
  <si>
    <t>Муниципальная программа "Формирование законопослушного поведения участников дорожного движения в муниципальном районе Мелеузовский район Республики Башкортостан"</t>
  </si>
  <si>
    <t>Сведения об исполнении бюджета муниципального района Мелеузовский район Республики Башкортостан за 1 квартал 2025г. по расходам, в разрезе муниципальных программ в сравнении с запланированными значениями на соответствующий период</t>
  </si>
  <si>
    <t>Текущий план на 1 квартал 2025 года</t>
  </si>
  <si>
    <t>Отчет за 1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</si>
</sst>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right" vertical="top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7" fillId="0" borderId="0" xfId="0" applyFont="1"/>
    <xf numFmtId="0" fontId="0" fillId="0" borderId="0" xfId="0" applyFont="1"/>
    <xf numFmtId="0" fontId="5" fillId="0" borderId="1" xfId="0" applyFont="1" applyBorder="1"/>
    <xf numFmtId="164" fontId="1" fillId="0" borderId="1" xfId="0" applyNumberFormat="1" applyFont="1" applyBorder="1"/>
    <xf numFmtId="0" fontId="0" fillId="0" borderId="0" xfId="0" applyFill="1"/>
    <xf numFmtId="0" fontId="0" fillId="0" borderId="0" xfId="0" applyFill="1" applyAlignment="1">
      <alignment horizontal="right" vertical="top"/>
    </xf>
    <xf numFmtId="0" fontId="6" fillId="0" borderId="1" xfId="0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right" wrapText="1"/>
    </xf>
    <xf numFmtId="164" fontId="1" fillId="0" borderId="1" xfId="0" applyNumberFormat="1" applyFont="1" applyFill="1" applyBorder="1"/>
    <xf numFmtId="164" fontId="7" fillId="0" borderId="1" xfId="0" applyNumberFormat="1" applyFont="1" applyFill="1" applyBorder="1"/>
    <xf numFmtId="164" fontId="4" fillId="0" borderId="1" xfId="0" applyNumberFormat="1" applyFont="1" applyFill="1" applyBorder="1"/>
    <xf numFmtId="164" fontId="4" fillId="0" borderId="1" xfId="0" applyNumberFormat="1" applyFont="1" applyBorder="1"/>
    <xf numFmtId="164" fontId="6" fillId="0" borderId="1" xfId="0" applyNumberFormat="1" applyFont="1" applyBorder="1" applyAlignment="1">
      <alignment horizontal="right" wrapText="1"/>
    </xf>
    <xf numFmtId="0" fontId="6" fillId="0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13" zoomScale="78" zoomScaleNormal="78" workbookViewId="0">
      <selection activeCell="E28" sqref="E28"/>
    </sheetView>
  </sheetViews>
  <sheetFormatPr defaultRowHeight="15" x14ac:dyDescent="0.25"/>
  <cols>
    <col min="1" max="1" width="58" customWidth="1"/>
    <col min="2" max="2" width="15.42578125" style="9" customWidth="1"/>
    <col min="3" max="3" width="17.140625" style="9" bestFit="1" customWidth="1"/>
    <col min="4" max="4" width="15" style="9" customWidth="1"/>
    <col min="5" max="5" width="14.28515625" customWidth="1"/>
    <col min="6" max="6" width="13.5703125" customWidth="1"/>
  </cols>
  <sheetData>
    <row r="1" spans="1:6" ht="57" customHeight="1" x14ac:dyDescent="0.25">
      <c r="A1" s="19" t="s">
        <v>22</v>
      </c>
      <c r="B1" s="19"/>
      <c r="C1" s="19"/>
      <c r="D1" s="19"/>
      <c r="E1" s="19"/>
      <c r="F1" s="19"/>
    </row>
    <row r="2" spans="1:6" x14ac:dyDescent="0.25">
      <c r="C2" s="10"/>
      <c r="D2" s="10"/>
      <c r="E2" s="1"/>
      <c r="F2" s="1"/>
    </row>
    <row r="3" spans="1:6" x14ac:dyDescent="0.25">
      <c r="C3" s="10"/>
      <c r="D3" s="10"/>
      <c r="E3" s="20" t="s">
        <v>0</v>
      </c>
      <c r="F3" s="21"/>
    </row>
    <row r="4" spans="1:6" ht="46.5" customHeight="1" x14ac:dyDescent="0.25">
      <c r="A4" s="3" t="s">
        <v>15</v>
      </c>
      <c r="B4" s="11" t="s">
        <v>16</v>
      </c>
      <c r="C4" s="11" t="s">
        <v>2</v>
      </c>
      <c r="D4" s="11" t="s">
        <v>23</v>
      </c>
      <c r="E4" s="2" t="s">
        <v>24</v>
      </c>
      <c r="F4" s="2" t="s">
        <v>1</v>
      </c>
    </row>
    <row r="5" spans="1:6" s="5" customFormat="1" ht="45" x14ac:dyDescent="0.25">
      <c r="A5" s="4" t="s">
        <v>3</v>
      </c>
      <c r="B5" s="17">
        <v>1813741.15906</v>
      </c>
      <c r="C5" s="12">
        <v>1809624.5223000001</v>
      </c>
      <c r="D5" s="13">
        <f>C5/4</f>
        <v>452406.13057500002</v>
      </c>
      <c r="E5" s="8">
        <v>400964.39402000001</v>
      </c>
      <c r="F5" s="8">
        <f>E5/D5*100</f>
        <v>88.629301621174207</v>
      </c>
    </row>
    <row r="6" spans="1:6" ht="47.25" customHeight="1" x14ac:dyDescent="0.25">
      <c r="A6" s="18" t="s">
        <v>4</v>
      </c>
      <c r="B6" s="17">
        <v>241460</v>
      </c>
      <c r="C6" s="12">
        <v>241259.7</v>
      </c>
      <c r="D6" s="13">
        <f t="shared" ref="D6:D20" si="0">C6/4</f>
        <v>60314.925000000003</v>
      </c>
      <c r="E6" s="8">
        <v>46898.973749999997</v>
      </c>
      <c r="F6" s="8">
        <f t="shared" ref="F6:F21" si="1">E6/D6*100</f>
        <v>77.756830088075205</v>
      </c>
    </row>
    <row r="7" spans="1:6" ht="45.75" customHeight="1" x14ac:dyDescent="0.25">
      <c r="A7" s="4" t="s">
        <v>5</v>
      </c>
      <c r="B7" s="17">
        <v>92173.7</v>
      </c>
      <c r="C7" s="12">
        <v>96465.3</v>
      </c>
      <c r="D7" s="13">
        <f t="shared" si="0"/>
        <v>24116.325000000001</v>
      </c>
      <c r="E7" s="8">
        <v>20378.491999999998</v>
      </c>
      <c r="F7" s="8">
        <f t="shared" si="1"/>
        <v>84.500818429010209</v>
      </c>
    </row>
    <row r="8" spans="1:6" ht="60" x14ac:dyDescent="0.25">
      <c r="A8" s="4" t="s">
        <v>17</v>
      </c>
      <c r="B8" s="17">
        <v>1900</v>
      </c>
      <c r="C8" s="12">
        <v>1900</v>
      </c>
      <c r="D8" s="13">
        <f t="shared" si="0"/>
        <v>475</v>
      </c>
      <c r="E8" s="8">
        <v>450</v>
      </c>
      <c r="F8" s="8">
        <f t="shared" si="1"/>
        <v>94.73684210526315</v>
      </c>
    </row>
    <row r="9" spans="1:6" ht="53.25" customHeight="1" x14ac:dyDescent="0.25">
      <c r="A9" s="4" t="s">
        <v>6</v>
      </c>
      <c r="B9" s="17">
        <v>3000</v>
      </c>
      <c r="C9" s="12">
        <v>3000</v>
      </c>
      <c r="D9" s="13">
        <f t="shared" si="0"/>
        <v>750</v>
      </c>
      <c r="E9" s="8">
        <v>0</v>
      </c>
      <c r="F9" s="8">
        <f t="shared" si="1"/>
        <v>0</v>
      </c>
    </row>
    <row r="10" spans="1:6" ht="67.5" customHeight="1" x14ac:dyDescent="0.25">
      <c r="A10" s="4" t="s">
        <v>7</v>
      </c>
      <c r="B10" s="17">
        <v>7162</v>
      </c>
      <c r="C10" s="12">
        <v>7162</v>
      </c>
      <c r="D10" s="13">
        <f t="shared" si="0"/>
        <v>1790.5</v>
      </c>
      <c r="E10" s="8">
        <v>1147.6379999999999</v>
      </c>
      <c r="F10" s="8">
        <f t="shared" si="1"/>
        <v>64.095950851717404</v>
      </c>
    </row>
    <row r="11" spans="1:6" s="5" customFormat="1" ht="45" x14ac:dyDescent="0.25">
      <c r="A11" s="4" t="s">
        <v>8</v>
      </c>
      <c r="B11" s="17">
        <v>206097.67793999999</v>
      </c>
      <c r="C11" s="12">
        <v>201417.57793999999</v>
      </c>
      <c r="D11" s="13">
        <f t="shared" si="0"/>
        <v>50354.394484999997</v>
      </c>
      <c r="E11" s="8">
        <v>48875.670940000004</v>
      </c>
      <c r="F11" s="8">
        <f t="shared" si="1"/>
        <v>97.063367437691085</v>
      </c>
    </row>
    <row r="12" spans="1:6" ht="51" customHeight="1" x14ac:dyDescent="0.25">
      <c r="A12" s="4" t="s">
        <v>9</v>
      </c>
      <c r="B12" s="17">
        <v>160650</v>
      </c>
      <c r="C12" s="12">
        <v>168930.33976</v>
      </c>
      <c r="D12" s="13">
        <f t="shared" si="0"/>
        <v>42232.584940000001</v>
      </c>
      <c r="E12" s="8">
        <v>33515.518429999996</v>
      </c>
      <c r="F12" s="8">
        <f t="shared" si="1"/>
        <v>79.359382044967475</v>
      </c>
    </row>
    <row r="13" spans="1:6" s="5" customFormat="1" ht="63" customHeight="1" x14ac:dyDescent="0.25">
      <c r="A13" s="4" t="s">
        <v>10</v>
      </c>
      <c r="B13" s="17">
        <v>148517.07467</v>
      </c>
      <c r="C13" s="12">
        <v>148688.6477</v>
      </c>
      <c r="D13" s="13">
        <f t="shared" si="0"/>
        <v>37172.161925</v>
      </c>
      <c r="E13" s="8">
        <v>15848.57432</v>
      </c>
      <c r="F13" s="8">
        <f t="shared" si="1"/>
        <v>42.635600135328957</v>
      </c>
    </row>
    <row r="14" spans="1:6" ht="49.5" customHeight="1" x14ac:dyDescent="0.25">
      <c r="A14" s="4" t="s">
        <v>11</v>
      </c>
      <c r="B14" s="17">
        <v>143840.35999999999</v>
      </c>
      <c r="C14" s="12">
        <v>143840.35999999999</v>
      </c>
      <c r="D14" s="13">
        <f t="shared" si="0"/>
        <v>35960.089999999997</v>
      </c>
      <c r="E14" s="8">
        <v>7462.5081600000003</v>
      </c>
      <c r="F14" s="8">
        <f t="shared" si="1"/>
        <v>20.752195447786704</v>
      </c>
    </row>
    <row r="15" spans="1:6" s="5" customFormat="1" ht="65.25" customHeight="1" x14ac:dyDescent="0.25">
      <c r="A15" s="4" t="s">
        <v>12</v>
      </c>
      <c r="B15" s="17">
        <v>13341</v>
      </c>
      <c r="C15" s="12">
        <v>13341</v>
      </c>
      <c r="D15" s="13">
        <f t="shared" si="0"/>
        <v>3335.25</v>
      </c>
      <c r="E15" s="8">
        <v>1237.00351</v>
      </c>
      <c r="F15" s="8">
        <f t="shared" si="1"/>
        <v>37.088779251930141</v>
      </c>
    </row>
    <row r="16" spans="1:6" s="6" customFormat="1" ht="46.5" customHeight="1" x14ac:dyDescent="0.25">
      <c r="A16" s="4" t="s">
        <v>13</v>
      </c>
      <c r="B16" s="17">
        <v>4434.6000000000004</v>
      </c>
      <c r="C16" s="12">
        <v>4434.6000000000004</v>
      </c>
      <c r="D16" s="13">
        <f t="shared" si="0"/>
        <v>1108.6500000000001</v>
      </c>
      <c r="E16" s="8">
        <v>489.14353</v>
      </c>
      <c r="F16" s="8">
        <f t="shared" si="1"/>
        <v>44.120644928516661</v>
      </c>
    </row>
    <row r="17" spans="1:6" s="6" customFormat="1" ht="46.5" customHeight="1" x14ac:dyDescent="0.25">
      <c r="A17" s="4" t="s">
        <v>18</v>
      </c>
      <c r="B17" s="17">
        <v>1250</v>
      </c>
      <c r="C17" s="12">
        <v>1250</v>
      </c>
      <c r="D17" s="13">
        <f t="shared" si="0"/>
        <v>312.5</v>
      </c>
      <c r="E17" s="8">
        <v>0</v>
      </c>
      <c r="F17" s="8">
        <f t="shared" si="1"/>
        <v>0</v>
      </c>
    </row>
    <row r="18" spans="1:6" s="6" customFormat="1" ht="46.5" customHeight="1" x14ac:dyDescent="0.25">
      <c r="A18" s="18" t="s">
        <v>19</v>
      </c>
      <c r="B18" s="17"/>
      <c r="C18" s="12">
        <v>4446.94272</v>
      </c>
      <c r="D18" s="13">
        <f t="shared" si="0"/>
        <v>1111.73568</v>
      </c>
      <c r="E18" s="8">
        <v>0</v>
      </c>
      <c r="F18" s="8">
        <f t="shared" si="1"/>
        <v>0</v>
      </c>
    </row>
    <row r="19" spans="1:6" s="6" customFormat="1" ht="46.5" customHeight="1" x14ac:dyDescent="0.25">
      <c r="A19" s="4" t="s">
        <v>20</v>
      </c>
      <c r="B19" s="17">
        <v>12000</v>
      </c>
      <c r="C19" s="12">
        <v>12000</v>
      </c>
      <c r="D19" s="13">
        <f t="shared" si="0"/>
        <v>3000</v>
      </c>
      <c r="E19" s="8">
        <v>0</v>
      </c>
      <c r="F19" s="8">
        <f t="shared" si="1"/>
        <v>0</v>
      </c>
    </row>
    <row r="20" spans="1:6" s="6" customFormat="1" ht="46.5" customHeight="1" x14ac:dyDescent="0.25">
      <c r="A20" s="4" t="s">
        <v>21</v>
      </c>
      <c r="B20" s="17"/>
      <c r="C20" s="12"/>
      <c r="D20" s="13">
        <f t="shared" si="0"/>
        <v>0</v>
      </c>
      <c r="E20" s="8">
        <v>0</v>
      </c>
      <c r="F20" s="8"/>
    </row>
    <row r="21" spans="1:6" s="5" customFormat="1" x14ac:dyDescent="0.25">
      <c r="A21" s="7" t="s">
        <v>14</v>
      </c>
      <c r="B21" s="14">
        <f>SUM(B5:B20)</f>
        <v>2849567.57167</v>
      </c>
      <c r="C21" s="14">
        <f>SUM(C5:C20)</f>
        <v>2857760.9904199997</v>
      </c>
      <c r="D21" s="14">
        <f>SUM(D5:D20)</f>
        <v>714440.24760499992</v>
      </c>
      <c r="E21" s="15">
        <f>SUM(E5:E20)</f>
        <v>577267.91665999987</v>
      </c>
      <c r="F21" s="16">
        <f t="shared" si="1"/>
        <v>80.800027517369102</v>
      </c>
    </row>
    <row r="22" spans="1:6" ht="19.5" customHeight="1" x14ac:dyDescent="0.25"/>
    <row r="23" spans="1:6" ht="17.25" customHeight="1" x14ac:dyDescent="0.25"/>
    <row r="24" spans="1:6" s="5" customFormat="1" ht="15.75" customHeight="1" x14ac:dyDescent="0.25">
      <c r="A24"/>
      <c r="B24" s="9"/>
      <c r="C24" s="9"/>
      <c r="D24" s="9"/>
      <c r="E24"/>
      <c r="F24"/>
    </row>
    <row r="28" spans="1:6" ht="21" customHeight="1" x14ac:dyDescent="0.25"/>
    <row r="29" spans="1:6" s="5" customFormat="1" x14ac:dyDescent="0.25">
      <c r="A29"/>
      <c r="B29" s="9"/>
      <c r="C29" s="9"/>
      <c r="D29" s="9"/>
      <c r="E29"/>
      <c r="F29"/>
    </row>
    <row r="33" spans="1:6" ht="32.25" customHeight="1" x14ac:dyDescent="0.25"/>
    <row r="34" spans="1:6" ht="19.5" customHeight="1" x14ac:dyDescent="0.25"/>
    <row r="35" spans="1:6" ht="20.25" customHeight="1" x14ac:dyDescent="0.25"/>
    <row r="36" spans="1:6" s="5" customFormat="1" x14ac:dyDescent="0.25">
      <c r="A36"/>
      <c r="B36" s="9"/>
      <c r="C36" s="9"/>
      <c r="D36" s="9"/>
      <c r="E36"/>
      <c r="F36"/>
    </row>
    <row r="38" spans="1:6" ht="18.75" customHeight="1" x14ac:dyDescent="0.25"/>
    <row r="39" spans="1:6" s="5" customFormat="1" x14ac:dyDescent="0.25">
      <c r="A39"/>
      <c r="B39" s="9"/>
      <c r="C39" s="9"/>
      <c r="D39" s="9"/>
      <c r="E39"/>
      <c r="F39"/>
    </row>
    <row r="41" spans="1:6" ht="18.75" customHeight="1" x14ac:dyDescent="0.25"/>
    <row r="43" spans="1:6" s="5" customFormat="1" ht="16.5" customHeight="1" x14ac:dyDescent="0.25">
      <c r="A43"/>
      <c r="B43" s="9"/>
      <c r="C43" s="9"/>
      <c r="D43" s="9"/>
      <c r="E43"/>
      <c r="F43"/>
    </row>
    <row r="45" spans="1:6" s="5" customFormat="1" x14ac:dyDescent="0.25">
      <c r="A45"/>
      <c r="B45" s="9"/>
      <c r="C45" s="9"/>
      <c r="D45" s="9"/>
      <c r="E45"/>
      <c r="F45"/>
    </row>
    <row r="47" spans="1:6" ht="17.25" customHeight="1" x14ac:dyDescent="0.25"/>
    <row r="48" spans="1:6" s="5" customFormat="1" x14ac:dyDescent="0.25">
      <c r="A48"/>
      <c r="B48" s="9"/>
      <c r="C48" s="9"/>
      <c r="D48" s="9"/>
      <c r="E48"/>
      <c r="F48"/>
    </row>
    <row r="49" spans="1:6" ht="49.5" customHeight="1" x14ac:dyDescent="0.25"/>
    <row r="51" spans="1:6" s="5" customFormat="1" x14ac:dyDescent="0.25">
      <c r="A51"/>
      <c r="B51" s="9"/>
      <c r="C51" s="9"/>
      <c r="D51" s="9"/>
      <c r="E51"/>
      <c r="F51"/>
    </row>
  </sheetData>
  <mergeCells count="2">
    <mergeCell ref="A1:F1"/>
    <mergeCell ref="E3:F3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2025-04-09T11:58:25Z</dcterms:modified>
</cp:coreProperties>
</file>