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3\2023\"/>
    </mc:Choice>
  </mc:AlternateContent>
  <xr:revisionPtr revIDLastSave="0" documentId="13_ncr:1_{E02D9136-EE91-45BF-AF0A-804F9E82EC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E31" i="1" l="1"/>
  <c r="D31" i="1" l="1"/>
  <c r="F28" i="1"/>
  <c r="F27" i="1"/>
  <c r="C31" i="1" l="1"/>
  <c r="B31" i="1"/>
  <c r="G10" i="1" l="1"/>
  <c r="F9" i="1"/>
  <c r="F8" i="1"/>
  <c r="F5" i="1" l="1"/>
  <c r="F21" i="1" l="1"/>
  <c r="G21" i="1"/>
  <c r="G26" i="1" l="1"/>
  <c r="F26" i="1"/>
  <c r="G25" i="1"/>
  <c r="F25" i="1"/>
  <c r="G24" i="1"/>
  <c r="F24" i="1"/>
  <c r="G23" i="1"/>
  <c r="F23" i="1"/>
  <c r="G22" i="1"/>
  <c r="F22" i="1"/>
  <c r="G16" i="1"/>
  <c r="F16" i="1"/>
  <c r="G15" i="1"/>
  <c r="F15" i="1"/>
  <c r="F14" i="1"/>
  <c r="G13" i="1"/>
  <c r="F13" i="1"/>
  <c r="G12" i="1"/>
  <c r="F12" i="1"/>
  <c r="G11" i="1"/>
  <c r="F11" i="1"/>
  <c r="F10" i="1"/>
  <c r="G7" i="1"/>
  <c r="F7" i="1"/>
  <c r="G6" i="1"/>
  <c r="F6" i="1"/>
  <c r="G5" i="1"/>
  <c r="G31" i="1" l="1"/>
  <c r="F31" i="1" l="1"/>
</calcChain>
</file>

<file path=xl/sharedStrings.xml><?xml version="1.0" encoding="utf-8"?>
<sst xmlns="http://schemas.openxmlformats.org/spreadsheetml/2006/main" count="37" uniqueCount="37">
  <si>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</si>
  <si>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</si>
  <si>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</si>
  <si>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</si>
  <si>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</si>
  <si>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</si>
  <si>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</si>
  <si>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</si>
  <si>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</si>
  <si>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</si>
  <si>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</si>
  <si>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</si>
  <si>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</si>
  <si>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</si>
  <si>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</si>
  <si>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</si>
  <si>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</si>
  <si>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</si>
  <si>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</si>
  <si>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</si>
  <si>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</si>
  <si>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</si>
  <si>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</si>
  <si>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Уточненный план  на  2022 год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</si>
  <si>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</si>
  <si>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</si>
  <si>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</si>
  <si>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</si>
  <si>
    <t>Уточненный план  на  2023 год</t>
  </si>
  <si>
    <t>% испол-я уточненного плана за 2023 год</t>
  </si>
  <si>
    <t>Муниципальная программа "Реализация государственной национальной политики в муниципальном районе Мелеузовский район Республики Башкортостан"</t>
  </si>
  <si>
    <t>Муниципальная программа "Использование и охрана земель на территории муниципального района Мелеузовский район Республики Башкортостан"</t>
  </si>
  <si>
    <t>Муниципальная программа "Формирование законопослушного поведения участников дорожного движения в муниципальном районе Мелеузовский район Республики Башкортостан"</t>
  </si>
  <si>
    <t>Муниципальная программа "По вопросам обеспечения пожарной безопасности на территории городского поселения город Мелеуз муниципального района Мелеузовский район Республики Башкортостан на 2023-2025 годы"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</si>
  <si>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 2023 год в сравнении с  аналогичным периодом 2022 года</t>
  </si>
  <si>
    <t>Исполнено за  2022 год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</si>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</sst>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0" fontId="4" fillId="0" borderId="1" xfId="0" applyFont="1" applyFill="1" applyBorder="1"/>
    <xf numFmtId="164" fontId="4" fillId="0" borderId="1" xfId="0" applyNumberFormat="1" applyFont="1" applyFill="1" applyBorder="1" applyAlignment="1"/>
    <xf numFmtId="165" fontId="4" fillId="0" borderId="1" xfId="0" applyNumberFormat="1" applyFont="1" applyFill="1" applyBorder="1" applyAlignment="1"/>
    <xf numFmtId="4" fontId="8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6" fillId="0" borderId="1" xfId="0" applyNumberFormat="1" applyFont="1" applyBorder="1"/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B1" zoomScale="130" zoomScaleNormal="130" workbookViewId="0">
      <selection activeCell="D3" sqref="D1:E1048576"/>
    </sheetView>
  </sheetViews>
  <sheetFormatPr defaultRowHeight="12.75" x14ac:dyDescent="0.2"/>
  <cols>
    <col min="1" max="1" width="53.6640625" style="11" customWidth="1"/>
    <col min="2" max="2" width="17.5" style="11" customWidth="1"/>
    <col min="3" max="3" width="15.1640625" style="11" customWidth="1"/>
    <col min="4" max="4" width="15.33203125" style="1" customWidth="1"/>
    <col min="5" max="5" width="16" style="1" customWidth="1"/>
    <col min="6" max="6" width="15.5" style="12" customWidth="1"/>
    <col min="7" max="7" width="13.33203125" style="10" customWidth="1"/>
    <col min="8" max="8" width="12.1640625" style="10" bestFit="1" customWidth="1"/>
    <col min="9" max="16384" width="9.33203125" style="10"/>
  </cols>
  <sheetData>
    <row r="1" spans="1:7" x14ac:dyDescent="0.2">
      <c r="A1" s="27" t="s">
        <v>0</v>
      </c>
      <c r="B1" s="27"/>
      <c r="C1" s="27"/>
      <c r="D1" s="27"/>
      <c r="E1" s="27"/>
      <c r="F1" s="27"/>
    </row>
    <row r="2" spans="1:7" ht="38.25" customHeight="1" x14ac:dyDescent="0.2">
      <c r="A2" s="27" t="s">
        <v>34</v>
      </c>
      <c r="B2" s="27"/>
      <c r="C2" s="27"/>
      <c r="D2" s="27"/>
      <c r="E2" s="27"/>
      <c r="F2" s="27"/>
    </row>
    <row r="3" spans="1:7" x14ac:dyDescent="0.2">
      <c r="A3" s="11" t="s">
        <v>1</v>
      </c>
    </row>
    <row r="4" spans="1:7" ht="78" customHeight="1" x14ac:dyDescent="0.2">
      <c r="A4" s="13" t="s">
        <v>2</v>
      </c>
      <c r="B4" s="2" t="s">
        <v>23</v>
      </c>
      <c r="C4" s="2" t="s">
        <v>35</v>
      </c>
      <c r="D4" s="2" t="s">
        <v>28</v>
      </c>
      <c r="E4" s="2" t="s">
        <v>36</v>
      </c>
      <c r="F4" s="2" t="s">
        <v>29</v>
      </c>
      <c r="G4" s="14" t="s">
        <v>22</v>
      </c>
    </row>
    <row r="5" spans="1:7" ht="45" x14ac:dyDescent="0.2">
      <c r="A5" s="15" t="s">
        <v>3</v>
      </c>
      <c r="B5" s="23">
        <v>1352468.3204900001</v>
      </c>
      <c r="C5" s="24">
        <v>1338966.36112</v>
      </c>
      <c r="D5" s="3">
        <v>1428817.66316</v>
      </c>
      <c r="E5" s="4">
        <v>1426058.8564500001</v>
      </c>
      <c r="F5" s="16">
        <f t="shared" ref="F5:F16" si="0">E5/D5*100</f>
        <v>99.806916810931739</v>
      </c>
      <c r="G5" s="17">
        <f>E5/C5*100</f>
        <v>106.50445730818436</v>
      </c>
    </row>
    <row r="6" spans="1:7" ht="60" x14ac:dyDescent="0.25">
      <c r="A6" s="15" t="s">
        <v>4</v>
      </c>
      <c r="B6" s="24">
        <v>61401.3</v>
      </c>
      <c r="C6" s="24">
        <v>60757.78673</v>
      </c>
      <c r="D6" s="4">
        <v>67949.952799999999</v>
      </c>
      <c r="E6" s="4">
        <v>67550.304139999993</v>
      </c>
      <c r="F6" s="18">
        <f t="shared" si="0"/>
        <v>99.411848509775552</v>
      </c>
      <c r="G6" s="19">
        <f>E6/C6*100</f>
        <v>111.17966564546713</v>
      </c>
    </row>
    <row r="7" spans="1:7" ht="60" x14ac:dyDescent="0.25">
      <c r="A7" s="15" t="s">
        <v>5</v>
      </c>
      <c r="B7" s="25">
        <v>57647.6</v>
      </c>
      <c r="C7" s="25">
        <v>57075.014969999997</v>
      </c>
      <c r="D7" s="5">
        <v>65631</v>
      </c>
      <c r="E7" s="5">
        <v>64350.519</v>
      </c>
      <c r="F7" s="18">
        <f t="shared" si="0"/>
        <v>98.048969237098333</v>
      </c>
      <c r="G7" s="19">
        <f>E7/C7*100</f>
        <v>112.74726609151867</v>
      </c>
    </row>
    <row r="8" spans="1:7" ht="60" x14ac:dyDescent="0.25">
      <c r="A8" s="15" t="s">
        <v>24</v>
      </c>
      <c r="B8" s="25">
        <v>1029</v>
      </c>
      <c r="C8" s="25">
        <v>1029</v>
      </c>
      <c r="D8" s="5">
        <v>1161</v>
      </c>
      <c r="E8" s="5">
        <v>1161</v>
      </c>
      <c r="F8" s="18">
        <f t="shared" si="0"/>
        <v>100</v>
      </c>
      <c r="G8" s="19">
        <v>0</v>
      </c>
    </row>
    <row r="9" spans="1:7" ht="60" x14ac:dyDescent="0.25">
      <c r="A9" s="15" t="s">
        <v>6</v>
      </c>
      <c r="B9" s="25">
        <v>3990.904</v>
      </c>
      <c r="C9" s="25">
        <v>3990.904</v>
      </c>
      <c r="D9" s="5">
        <v>4599.17436</v>
      </c>
      <c r="E9" s="5">
        <v>4599.17436</v>
      </c>
      <c r="F9" s="18">
        <f t="shared" si="0"/>
        <v>100</v>
      </c>
      <c r="G9" s="19">
        <v>0</v>
      </c>
    </row>
    <row r="10" spans="1:7" ht="75" x14ac:dyDescent="0.25">
      <c r="A10" s="15" t="s">
        <v>7</v>
      </c>
      <c r="B10" s="25">
        <v>8755.2999999999993</v>
      </c>
      <c r="C10" s="25">
        <v>8672.5723300000009</v>
      </c>
      <c r="D10" s="5">
        <v>8780</v>
      </c>
      <c r="E10" s="5">
        <v>8504.1612999999998</v>
      </c>
      <c r="F10" s="18">
        <f t="shared" si="0"/>
        <v>96.85832915717539</v>
      </c>
      <c r="G10" s="19">
        <f>E10/C10*100</f>
        <v>98.058119049437764</v>
      </c>
    </row>
    <row r="11" spans="1:7" ht="45" x14ac:dyDescent="0.25">
      <c r="A11" s="15" t="s">
        <v>8</v>
      </c>
      <c r="B11" s="25">
        <v>164922.20991000001</v>
      </c>
      <c r="C11" s="25">
        <v>164397.21095000001</v>
      </c>
      <c r="D11" s="5">
        <v>157070.72425</v>
      </c>
      <c r="E11" s="5">
        <v>156689.94594999999</v>
      </c>
      <c r="F11" s="18">
        <f t="shared" si="0"/>
        <v>99.757575256739798</v>
      </c>
      <c r="G11" s="19">
        <f>E11/C11*100</f>
        <v>95.311803068031296</v>
      </c>
    </row>
    <row r="12" spans="1:7" ht="45" x14ac:dyDescent="0.25">
      <c r="A12" s="15" t="s">
        <v>9</v>
      </c>
      <c r="B12" s="26">
        <v>108303.77254999999</v>
      </c>
      <c r="C12" s="26">
        <v>104557.29880999999</v>
      </c>
      <c r="D12" s="6">
        <v>123100.02752</v>
      </c>
      <c r="E12" s="6">
        <v>118688.78403</v>
      </c>
      <c r="F12" s="18">
        <f t="shared" si="0"/>
        <v>96.416537364881322</v>
      </c>
      <c r="G12" s="19">
        <f>E12/C12*100</f>
        <v>113.51554160334567</v>
      </c>
    </row>
    <row r="13" spans="1:7" ht="90" x14ac:dyDescent="0.25">
      <c r="A13" s="15" t="s">
        <v>10</v>
      </c>
      <c r="B13" s="25">
        <v>130261.96423</v>
      </c>
      <c r="C13" s="25">
        <v>121300.63238</v>
      </c>
      <c r="D13" s="5">
        <v>108703.31307</v>
      </c>
      <c r="E13" s="5">
        <v>103816.77886999999</v>
      </c>
      <c r="F13" s="18">
        <f t="shared" si="0"/>
        <v>95.504705365462684</v>
      </c>
      <c r="G13" s="19">
        <f>E13/C13*100</f>
        <v>85.586345951414231</v>
      </c>
    </row>
    <row r="14" spans="1:7" ht="60" x14ac:dyDescent="0.25">
      <c r="A14" s="15" t="s">
        <v>11</v>
      </c>
      <c r="B14" s="26">
        <v>102844.21571999999</v>
      </c>
      <c r="C14" s="26">
        <v>98180.342350000006</v>
      </c>
      <c r="D14" s="6">
        <v>97301.425229999993</v>
      </c>
      <c r="E14" s="6">
        <v>91278.327820000006</v>
      </c>
      <c r="F14" s="18">
        <f t="shared" si="0"/>
        <v>93.809856951465349</v>
      </c>
      <c r="G14" s="19">
        <v>0</v>
      </c>
    </row>
    <row r="15" spans="1:7" ht="75" x14ac:dyDescent="0.25">
      <c r="A15" s="15" t="s">
        <v>12</v>
      </c>
      <c r="B15" s="25">
        <v>8591.4</v>
      </c>
      <c r="C15" s="25">
        <v>7382.8514800000003</v>
      </c>
      <c r="D15" s="5">
        <v>9409</v>
      </c>
      <c r="E15" s="5">
        <v>8011.57899</v>
      </c>
      <c r="F15" s="18">
        <f t="shared" si="0"/>
        <v>85.148039005207778</v>
      </c>
      <c r="G15" s="19">
        <f>E15/C15*100</f>
        <v>108.51605252663161</v>
      </c>
    </row>
    <row r="16" spans="1:7" ht="60" x14ac:dyDescent="0.25">
      <c r="A16" s="15" t="s">
        <v>13</v>
      </c>
      <c r="B16" s="25">
        <v>4093.3</v>
      </c>
      <c r="C16" s="25">
        <v>4088.0527999999999</v>
      </c>
      <c r="D16" s="5">
        <v>4091.4</v>
      </c>
      <c r="E16" s="5">
        <v>4083.6526399999998</v>
      </c>
      <c r="F16" s="18">
        <f t="shared" si="0"/>
        <v>99.810642811751478</v>
      </c>
      <c r="G16" s="19">
        <f>E16/C16*100</f>
        <v>99.892365382364929</v>
      </c>
    </row>
    <row r="17" spans="1:7" ht="60" x14ac:dyDescent="0.25">
      <c r="A17" s="15" t="s">
        <v>30</v>
      </c>
      <c r="B17" s="25">
        <v>346.8338</v>
      </c>
      <c r="C17" s="25">
        <v>320</v>
      </c>
      <c r="D17" s="5">
        <v>650</v>
      </c>
      <c r="E17" s="5">
        <v>630</v>
      </c>
      <c r="F17" s="18">
        <v>0</v>
      </c>
      <c r="G17" s="19"/>
    </row>
    <row r="18" spans="1:7" ht="60" x14ac:dyDescent="0.25">
      <c r="A18" s="15" t="s">
        <v>25</v>
      </c>
      <c r="B18" s="25">
        <v>10821.84311</v>
      </c>
      <c r="C18" s="25">
        <v>10684.470600000001</v>
      </c>
      <c r="D18" s="5">
        <v>7257.8669799999998</v>
      </c>
      <c r="E18" s="5">
        <v>7257.8669799999998</v>
      </c>
      <c r="F18" s="18"/>
      <c r="G18" s="19"/>
    </row>
    <row r="19" spans="1:7" ht="60" x14ac:dyDescent="0.25">
      <c r="A19" s="15" t="s">
        <v>31</v>
      </c>
      <c r="B19" s="24"/>
      <c r="C19" s="24"/>
      <c r="D19" s="5">
        <v>4916</v>
      </c>
      <c r="E19" s="5">
        <v>4898.8</v>
      </c>
      <c r="F19" s="18"/>
      <c r="G19" s="19"/>
    </row>
    <row r="20" spans="1:7" ht="60" x14ac:dyDescent="0.25">
      <c r="A20" s="15" t="s">
        <v>32</v>
      </c>
      <c r="B20" s="24"/>
      <c r="C20" s="24"/>
      <c r="D20" s="5">
        <v>48</v>
      </c>
      <c r="E20" s="5">
        <v>32.607999999999997</v>
      </c>
      <c r="F20" s="18"/>
      <c r="G20" s="19"/>
    </row>
    <row r="21" spans="1:7" ht="51" x14ac:dyDescent="0.25">
      <c r="A21" s="14" t="s">
        <v>16</v>
      </c>
      <c r="B21" s="24">
        <v>46385.18</v>
      </c>
      <c r="C21" s="24">
        <v>46200.548999999999</v>
      </c>
      <c r="D21" s="7">
        <v>47105.8</v>
      </c>
      <c r="E21" s="7">
        <v>46851.913560000001</v>
      </c>
      <c r="F21" s="18">
        <f t="shared" ref="F21:F29" si="1">E21/D21*100</f>
        <v>99.461029342458886</v>
      </c>
      <c r="G21" s="19">
        <f t="shared" ref="G21:G26" si="2">E21/C21*100</f>
        <v>101.40986324643026</v>
      </c>
    </row>
    <row r="22" spans="1:7" ht="38.25" x14ac:dyDescent="0.25">
      <c r="A22" s="14" t="s">
        <v>17</v>
      </c>
      <c r="B22" s="24">
        <v>101303.77899999999</v>
      </c>
      <c r="C22" s="24">
        <v>100793.06935999999</v>
      </c>
      <c r="D22" s="7">
        <v>114988.33451</v>
      </c>
      <c r="E22" s="7">
        <v>113621.3321</v>
      </c>
      <c r="F22" s="18">
        <f t="shared" si="1"/>
        <v>98.811181659578594</v>
      </c>
      <c r="G22" s="19">
        <f t="shared" si="2"/>
        <v>112.72732621543813</v>
      </c>
    </row>
    <row r="23" spans="1:7" ht="51" x14ac:dyDescent="0.25">
      <c r="A23" s="14" t="s">
        <v>18</v>
      </c>
      <c r="B23" s="24">
        <v>84824.766640000002</v>
      </c>
      <c r="C23" s="24">
        <v>76038.410210000002</v>
      </c>
      <c r="D23" s="7">
        <v>96518.346030000001</v>
      </c>
      <c r="E23" s="7">
        <v>91879.319759999998</v>
      </c>
      <c r="F23" s="18">
        <f t="shared" si="1"/>
        <v>95.193632650358424</v>
      </c>
      <c r="G23" s="19">
        <f t="shared" si="2"/>
        <v>120.8327732079763</v>
      </c>
    </row>
    <row r="24" spans="1:7" ht="63.75" x14ac:dyDescent="0.25">
      <c r="A24" s="14" t="s">
        <v>19</v>
      </c>
      <c r="B24" s="24">
        <v>3488.69328</v>
      </c>
      <c r="C24" s="24">
        <v>2934.1323900000002</v>
      </c>
      <c r="D24" s="7">
        <v>2017.09367</v>
      </c>
      <c r="E24" s="7">
        <v>1754.9198200000001</v>
      </c>
      <c r="F24" s="18">
        <f t="shared" si="1"/>
        <v>87.002395877827539</v>
      </c>
      <c r="G24" s="19">
        <f t="shared" si="2"/>
        <v>59.810519320159237</v>
      </c>
    </row>
    <row r="25" spans="1:7" ht="51" x14ac:dyDescent="0.25">
      <c r="A25" s="14" t="s">
        <v>20</v>
      </c>
      <c r="B25" s="24">
        <v>16034.162050000001</v>
      </c>
      <c r="C25" s="24">
        <v>15848.11292</v>
      </c>
      <c r="D25" s="7">
        <v>15854.28</v>
      </c>
      <c r="E25" s="7">
        <v>15535.405989999999</v>
      </c>
      <c r="F25" s="18">
        <f t="shared" si="1"/>
        <v>97.988719702187666</v>
      </c>
      <c r="G25" s="19">
        <f t="shared" si="2"/>
        <v>98.026850694599915</v>
      </c>
    </row>
    <row r="26" spans="1:7" ht="38.25" x14ac:dyDescent="0.25">
      <c r="A26" s="14" t="s">
        <v>21</v>
      </c>
      <c r="B26" s="24">
        <v>183846.20621</v>
      </c>
      <c r="C26" s="24">
        <v>169283.22502000001</v>
      </c>
      <c r="D26" s="7">
        <v>167557.51704999999</v>
      </c>
      <c r="E26" s="7">
        <v>156314.19128999999</v>
      </c>
      <c r="F26" s="18">
        <f t="shared" si="1"/>
        <v>93.289870870642616</v>
      </c>
      <c r="G26" s="19">
        <f t="shared" si="2"/>
        <v>92.338854763389705</v>
      </c>
    </row>
    <row r="27" spans="1:7" ht="63.75" x14ac:dyDescent="0.25">
      <c r="A27" s="14" t="s">
        <v>26</v>
      </c>
      <c r="B27" s="24">
        <v>19310.35742</v>
      </c>
      <c r="C27" s="24">
        <v>19254.78976</v>
      </c>
      <c r="D27" s="7">
        <v>34154.694819999997</v>
      </c>
      <c r="E27" s="7">
        <v>34154.694819999997</v>
      </c>
      <c r="F27" s="18">
        <f t="shared" si="1"/>
        <v>100</v>
      </c>
      <c r="G27" s="19"/>
    </row>
    <row r="28" spans="1:7" ht="63.75" x14ac:dyDescent="0.25">
      <c r="A28" s="14" t="s">
        <v>27</v>
      </c>
      <c r="B28" s="24">
        <v>20575.161950000002</v>
      </c>
      <c r="C28" s="24">
        <v>20575.161950000002</v>
      </c>
      <c r="D28" s="7">
        <v>168311.10475999999</v>
      </c>
      <c r="E28" s="7">
        <v>166566.40500999999</v>
      </c>
      <c r="F28" s="18">
        <f t="shared" si="1"/>
        <v>98.963407820008172</v>
      </c>
      <c r="G28" s="19"/>
    </row>
    <row r="29" spans="1:7" ht="63.75" x14ac:dyDescent="0.25">
      <c r="A29" s="14" t="s">
        <v>33</v>
      </c>
      <c r="B29" s="24"/>
      <c r="C29" s="24"/>
      <c r="D29" s="7">
        <v>94.08887</v>
      </c>
      <c r="E29" s="7">
        <v>61.44332</v>
      </c>
      <c r="F29" s="18">
        <f t="shared" si="1"/>
        <v>65.303494451575403</v>
      </c>
      <c r="G29" s="19"/>
    </row>
    <row r="30" spans="1:7" ht="15" x14ac:dyDescent="0.25">
      <c r="A30" s="15" t="s">
        <v>14</v>
      </c>
      <c r="B30" s="5"/>
      <c r="C30" s="5"/>
      <c r="D30" s="5"/>
      <c r="E30" s="5"/>
      <c r="F30" s="18"/>
      <c r="G30" s="19"/>
    </row>
    <row r="31" spans="1:7" ht="15" x14ac:dyDescent="0.25">
      <c r="A31" s="20" t="s">
        <v>15</v>
      </c>
      <c r="B31" s="8">
        <f>SUM(B5:B30)</f>
        <v>2491246.2703599995</v>
      </c>
      <c r="C31" s="8">
        <f>SUM(C5:C30)</f>
        <v>2432329.949130001</v>
      </c>
      <c r="D31" s="8">
        <f>SUM(D5:D30)</f>
        <v>2736087.8070799992</v>
      </c>
      <c r="E31" s="8">
        <f>SUM(E5:E30)</f>
        <v>2694351.9841999998</v>
      </c>
      <c r="F31" s="21">
        <f>E31/D31*100</f>
        <v>98.47461683166739</v>
      </c>
      <c r="G31" s="22">
        <f>E31/C31*100</f>
        <v>110.77247086332672</v>
      </c>
    </row>
    <row r="35" spans="4:5" x14ac:dyDescent="0.2">
      <c r="D35" s="9"/>
      <c r="E35" s="9"/>
    </row>
    <row r="52" ht="0.75" hidden="1" customHeight="1" x14ac:dyDescent="0.2"/>
    <row r="53" hidden="1" x14ac:dyDescent="0.2"/>
    <row r="54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2023-04-11T06:10:19Z</cp:lastPrinted>
  <dcterms:created xsi:type="dcterms:W3CDTF">2017-05-25T10:54:37Z</dcterms:created>
  <dcterms:modified xsi:type="dcterms:W3CDTF">2024-02-20T04:50:36Z</dcterms:modified>
</cp:coreProperties>
</file>