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Рабочий стол\ППМИ 2026\2. ПОБЕДИТЕЛИ ППМИ\"/>
    </mc:Choice>
  </mc:AlternateContent>
  <xr:revisionPtr revIDLastSave="0" documentId="13_ncr:1_{BAECD66A-F135-4D17-8427-6F8CE470C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ПМИ " sheetId="2" r:id="rId1"/>
  </sheets>
  <definedNames>
    <definedName name="_xlnm.Print_Titles" localSheetId="0">'ППМИ 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G24" i="2"/>
  <c r="H24" i="2"/>
  <c r="I24" i="2"/>
  <c r="J24" i="2"/>
  <c r="F6" i="2" l="1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24" i="2" l="1"/>
</calcChain>
</file>

<file path=xl/sharedStrings.xml><?xml version="1.0" encoding="utf-8"?>
<sst xmlns="http://schemas.openxmlformats.org/spreadsheetml/2006/main" count="148" uniqueCount="75">
  <si>
    <t>№ п/п</t>
  </si>
  <si>
    <t>Наименование с/с</t>
  </si>
  <si>
    <t>Населенный пункт</t>
  </si>
  <si>
    <t>Наименование проекта</t>
  </si>
  <si>
    <t>Стоимость проекта всего, руб.</t>
  </si>
  <si>
    <t>Субсидия из бюджета РБ</t>
  </si>
  <si>
    <t>Денежные вклады за счет</t>
  </si>
  <si>
    <t>Наличие проектно-сметной документации (да, нет, не требуется)</t>
  </si>
  <si>
    <t>Наличие гос. экспертизы достоверности сметной стоимости (да, нет, не требуется)</t>
  </si>
  <si>
    <t>Численность населенного пункта по данным статистики или переписи, чел.</t>
  </si>
  <si>
    <t>Бюджета поселения 15 % от субсидии</t>
  </si>
  <si>
    <t>Физ.лица 8 % от субсидии</t>
  </si>
  <si>
    <t>Юрид.лица 8 % от субсидии</t>
  </si>
  <si>
    <t>Чей проект (поселения или муниципального района)</t>
  </si>
  <si>
    <t>Александровский</t>
  </si>
  <si>
    <t>Аптраковский</t>
  </si>
  <si>
    <t>Араслановский</t>
  </si>
  <si>
    <t>Воскресенский</t>
  </si>
  <si>
    <t>Зирганский</t>
  </si>
  <si>
    <t>Иштугановский</t>
  </si>
  <si>
    <t>Мелеузовский</t>
  </si>
  <si>
    <t>Нордовский</t>
  </si>
  <si>
    <t>Нугушевский</t>
  </si>
  <si>
    <t>Партизанский</t>
  </si>
  <si>
    <t>Первомайский</t>
  </si>
  <si>
    <t>Сарышевский</t>
  </si>
  <si>
    <t>Шевченковский</t>
  </si>
  <si>
    <t>не требуется</t>
  </si>
  <si>
    <t>СП</t>
  </si>
  <si>
    <t>нет</t>
  </si>
  <si>
    <t>Образование</t>
  </si>
  <si>
    <t>да</t>
  </si>
  <si>
    <t>д.Самойловка</t>
  </si>
  <si>
    <t>район</t>
  </si>
  <si>
    <t>д.Сергеевка</t>
  </si>
  <si>
    <t>город</t>
  </si>
  <si>
    <t>г.Мелеуз</t>
  </si>
  <si>
    <t>свыше 50 тыс.</t>
  </si>
  <si>
    <t>д.Смаково</t>
  </si>
  <si>
    <t>с.Нордовка</t>
  </si>
  <si>
    <t>ИТОГО</t>
  </si>
  <si>
    <t xml:space="preserve">Кол-во </t>
  </si>
  <si>
    <t>д.Кутушево</t>
  </si>
  <si>
    <t>д.Сарышево</t>
  </si>
  <si>
    <t>с.Троицкое</t>
  </si>
  <si>
    <t>д.Нурдавлетово</t>
  </si>
  <si>
    <t>д.Хасаново</t>
  </si>
  <si>
    <t>д.Сыртланово</t>
  </si>
  <si>
    <t>д.Озерки</t>
  </si>
  <si>
    <t>500 м.</t>
  </si>
  <si>
    <t>с.Хлебодаровка</t>
  </si>
  <si>
    <t>х.Кочкарь</t>
  </si>
  <si>
    <t>готовая смета</t>
  </si>
  <si>
    <t>270 м готовая смета</t>
  </si>
  <si>
    <t>готовая смета 350 м.</t>
  </si>
  <si>
    <t>готовая сметва 370 м. остаток</t>
  </si>
  <si>
    <t>Текущий ремонт ограждения кладбища в с. Хлебодаровка муниципального района Мелеузовский район РБ</t>
  </si>
  <si>
    <t xml:space="preserve">Информация о Победителях в проекте общественной инфраструктуры, основанных на местных инициативах, реализуемом в 2026 году </t>
  </si>
  <si>
    <t>Текущий ремонт и восстановление дорожного полотна с обустройством прилегающей территории ул.Правонабережная д.Смаково муниципального района Мелеузовский район РБ</t>
  </si>
  <si>
    <t>Текущий ремонт и восстановление дорожного полотна ул.Центральная х.Кочкарь муниципального района Мелеузовский район РБ</t>
  </si>
  <si>
    <t>Текущий ремонт и восстановление дорожного полотна с обустройством прилегающей территории ул. Агидель д. Нурдавлетово муниципального района Мелеузовский район РБ</t>
  </si>
  <si>
    <t>Текущий ремонт и восстановление дорожного полотна с обустройством прилегающей территории переулка Школьный д.Кутушево муниципального района Мелеузовский район РБ</t>
  </si>
  <si>
    <t>Текущий ремонт дорожного полотна с гравийным покрытием переулков (пересечение ул.Мира и ул.Старосаргайская) д.Сергеевка МР      Мелеузовский район РБ</t>
  </si>
  <si>
    <t>Текущий ремонт и восстановление дорожного полотна по ул. Прибельская д.Самойловка МР Мелеузовский район РБ</t>
  </si>
  <si>
    <t>Текущий ремонт дорожного полотна с гравийным покрытием ул.Рыбалко д.Озерки муниципального района Мелеузовский район РБ</t>
  </si>
  <si>
    <t>Приобретение и установка памятника участникам ВОВ с благоустройством прилегающей территории в д. Хасаново муниципального района  Мелеузовский район Республики Башкортостан</t>
  </si>
  <si>
    <t>Благоустройство общественной территории с.Нордовка муниципального района Мелеузовский район РБ</t>
  </si>
  <si>
    <t>Ограждение, приобретение и установка детской площадки в с. Троицкое муниципального района Мелеузовский район Республика Башкортостан</t>
  </si>
  <si>
    <t>Текущий ремонт актового зала в МОБУ Лицей № 6 МР Мелеузовский район РБ</t>
  </si>
  <si>
    <t>Текущий ремонт дорожного полотна и двух входных групп во внутреннем дворе с устройством ворот и калитки с системой контроля управления доступом в МОБУ Гимназия №3 муниципального района             Мелеузовский район РБ</t>
  </si>
  <si>
    <t>Текущий ремонт по замене деревянных оконных блоков на пластиковые в МОБУ СОШ им.А.П.Мигунова д.Сарышево МР Мелеузовский район РБ</t>
  </si>
  <si>
    <t>Текущий ремонт обеденной зоны  в столовой МОБУ Гимназия № 1 им. В.И. Синицына МР Мелеузовский район Республики Башкортостан</t>
  </si>
  <si>
    <t>Текущий ремонт по замене деревянных оконных блоков на пластиковые в здании МОБУ Башкирская гимназия №9 им.К.Арсланова муниципального района Мелеузовский район РБ</t>
  </si>
  <si>
    <t xml:space="preserve">Текущий ремонт теневого навеса МАДОУ № 22 "Лесная сказка" МР Мелеузовский район РБ </t>
  </si>
  <si>
    <t>Текущий ремонт ограждения кладбища в д.Сыртланово муниципального района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</si>
</sst>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4" fontId="2" fillId="2" borderId="1" xfId="0" applyNumberFormat="1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2" xfId="0" applyFont="1" applyFill="1" applyBorder="1" applyAlignment="1">
      <alignment horizontal="center" vertical="top" wrapText="1"/>
    </xf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/>
    <xf numFmtId="4" fontId="3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/>
    </xf>
    <xf numFmtId="4" fontId="2" fillId="0" borderId="0" xfId="0" applyNumberFormat="1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vertical="top"/>
    </xf>
    <xf numFmtId="0" fontId="3" fillId="0" borderId="6" xfId="0" applyFont="1" applyFill="1" applyBorder="1" applyAlignment="1">
      <alignment vertical="top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00C05-61A8-4FE6-BB4E-4F80C6BDD114}">
  <dimension ref="A2:O27"/>
  <sheetViews>
    <sheetView tabSelected="1" topLeftCell="A22" zoomScale="77" zoomScaleNormal="77" workbookViewId="0">
      <selection activeCell="G46" sqref="G46"/>
    </sheetView>
  </sheetViews>
  <sheetFormatPr defaultRowHeight="15.75" x14ac:dyDescent="0.25"/>
  <cols>
    <col min="1" max="1" width="4.85546875" style="1" customWidth="1"/>
    <col min="2" max="2" width="28" style="3" customWidth="1"/>
    <col min="3" max="3" width="25.7109375" style="3" customWidth="1"/>
    <col min="4" max="4" width="22.7109375" style="3" customWidth="1"/>
    <col min="5" max="5" width="80" style="1" customWidth="1"/>
    <col min="6" max="6" width="22.140625" style="1" customWidth="1"/>
    <col min="7" max="7" width="22.28515625" style="1" customWidth="1"/>
    <col min="8" max="8" width="23.140625" style="1" customWidth="1"/>
    <col min="9" max="9" width="19.5703125" style="1" customWidth="1"/>
    <col min="10" max="10" width="20" style="1" customWidth="1"/>
    <col min="11" max="11" width="18.140625" style="1" hidden="1" customWidth="1"/>
    <col min="12" max="12" width="18.42578125" style="1" hidden="1" customWidth="1"/>
    <col min="13" max="13" width="23.140625" style="2" hidden="1" customWidth="1"/>
    <col min="14" max="14" width="18.42578125" style="1" hidden="1" customWidth="1"/>
    <col min="15" max="15" width="18.42578125" style="1" customWidth="1"/>
    <col min="16" max="16384" width="9.140625" style="1"/>
  </cols>
  <sheetData>
    <row r="2" spans="1:15" ht="25.5" customHeight="1" x14ac:dyDescent="0.35">
      <c r="A2" s="6"/>
      <c r="B2" s="34" t="s">
        <v>57</v>
      </c>
      <c r="C2" s="35"/>
      <c r="D2" s="35"/>
      <c r="E2" s="35"/>
      <c r="F2" s="35"/>
      <c r="G2" s="35"/>
      <c r="H2" s="35"/>
      <c r="I2" s="35"/>
      <c r="J2" s="35"/>
      <c r="K2" s="36"/>
      <c r="L2" s="36"/>
      <c r="M2" s="36"/>
      <c r="N2" s="6"/>
    </row>
    <row r="3" spans="1:15" ht="25.5" customHeight="1" x14ac:dyDescent="0.35">
      <c r="A3" s="6"/>
      <c r="B3" s="20"/>
      <c r="C3" s="21"/>
      <c r="D3" s="21"/>
      <c r="E3" s="21"/>
      <c r="F3" s="21"/>
      <c r="G3" s="21"/>
      <c r="H3" s="21"/>
      <c r="I3" s="21"/>
      <c r="J3" s="21"/>
      <c r="K3" s="22"/>
      <c r="L3" s="22"/>
      <c r="M3" s="22"/>
      <c r="N3" s="6"/>
    </row>
    <row r="4" spans="1:15" ht="36" customHeight="1" x14ac:dyDescent="0.25">
      <c r="A4" s="37" t="s">
        <v>0</v>
      </c>
      <c r="B4" s="30" t="s">
        <v>1</v>
      </c>
      <c r="C4" s="30" t="s">
        <v>2</v>
      </c>
      <c r="D4" s="30" t="s">
        <v>9</v>
      </c>
      <c r="E4" s="30" t="s">
        <v>3</v>
      </c>
      <c r="F4" s="30" t="s">
        <v>4</v>
      </c>
      <c r="G4" s="31" t="s">
        <v>5</v>
      </c>
      <c r="H4" s="40" t="s">
        <v>6</v>
      </c>
      <c r="I4" s="41"/>
      <c r="J4" s="42"/>
      <c r="K4" s="30" t="s">
        <v>7</v>
      </c>
      <c r="L4" s="30" t="s">
        <v>8</v>
      </c>
      <c r="M4" s="30" t="s">
        <v>13</v>
      </c>
      <c r="N4" s="32" t="s">
        <v>41</v>
      </c>
    </row>
    <row r="5" spans="1:15" ht="121.5" customHeight="1" x14ac:dyDescent="0.25">
      <c r="A5" s="38"/>
      <c r="B5" s="31"/>
      <c r="C5" s="31"/>
      <c r="D5" s="31"/>
      <c r="E5" s="31"/>
      <c r="F5" s="31"/>
      <c r="G5" s="39"/>
      <c r="H5" s="23" t="s">
        <v>10</v>
      </c>
      <c r="I5" s="23" t="s">
        <v>11</v>
      </c>
      <c r="J5" s="23" t="s">
        <v>12</v>
      </c>
      <c r="K5" s="31"/>
      <c r="L5" s="31"/>
      <c r="M5" s="31"/>
      <c r="N5" s="33"/>
    </row>
    <row r="6" spans="1:15" s="4" customFormat="1" ht="72.75" customHeight="1" x14ac:dyDescent="0.35">
      <c r="A6" s="7">
        <v>1</v>
      </c>
      <c r="B6" s="8" t="s">
        <v>14</v>
      </c>
      <c r="C6" s="8" t="s">
        <v>50</v>
      </c>
      <c r="D6" s="15">
        <v>165</v>
      </c>
      <c r="E6" s="13" t="s">
        <v>56</v>
      </c>
      <c r="F6" s="9">
        <f>G6+H6+I6+J6</f>
        <v>1313501</v>
      </c>
      <c r="G6" s="9">
        <v>800000</v>
      </c>
      <c r="H6" s="9">
        <v>313501</v>
      </c>
      <c r="I6" s="9">
        <v>100000</v>
      </c>
      <c r="J6" s="9">
        <v>100000</v>
      </c>
      <c r="K6" s="10" t="s">
        <v>29</v>
      </c>
      <c r="L6" s="10" t="s">
        <v>27</v>
      </c>
      <c r="M6" s="10" t="s">
        <v>28</v>
      </c>
      <c r="N6" s="14" t="s">
        <v>52</v>
      </c>
    </row>
    <row r="7" spans="1:15" s="4" customFormat="1" ht="97.5" customHeight="1" x14ac:dyDescent="0.35">
      <c r="A7" s="7">
        <v>2</v>
      </c>
      <c r="B7" s="8" t="s">
        <v>15</v>
      </c>
      <c r="C7" s="8" t="s">
        <v>46</v>
      </c>
      <c r="D7" s="15">
        <v>201</v>
      </c>
      <c r="E7" s="13" t="s">
        <v>65</v>
      </c>
      <c r="F7" s="9">
        <f t="shared" ref="F7:F18" si="0">G7+H7+I7+J7</f>
        <v>1200000</v>
      </c>
      <c r="G7" s="9">
        <v>870000</v>
      </c>
      <c r="H7" s="9">
        <v>140000</v>
      </c>
      <c r="I7" s="9">
        <v>100000</v>
      </c>
      <c r="J7" s="9">
        <v>90000</v>
      </c>
      <c r="K7" s="10" t="s">
        <v>29</v>
      </c>
      <c r="L7" s="10" t="s">
        <v>27</v>
      </c>
      <c r="M7" s="10" t="s">
        <v>28</v>
      </c>
      <c r="N7" s="14" t="s">
        <v>52</v>
      </c>
    </row>
    <row r="8" spans="1:15" s="4" customFormat="1" ht="96" customHeight="1" x14ac:dyDescent="0.35">
      <c r="A8" s="7">
        <v>3</v>
      </c>
      <c r="B8" s="8" t="s">
        <v>16</v>
      </c>
      <c r="C8" s="8" t="s">
        <v>38</v>
      </c>
      <c r="D8" s="15">
        <v>498</v>
      </c>
      <c r="E8" s="13" t="s">
        <v>58</v>
      </c>
      <c r="F8" s="9">
        <f t="shared" si="0"/>
        <v>3615787.84</v>
      </c>
      <c r="G8" s="9">
        <v>1200000</v>
      </c>
      <c r="H8" s="9">
        <v>2055787.84</v>
      </c>
      <c r="I8" s="9">
        <v>180000</v>
      </c>
      <c r="J8" s="9">
        <v>180000</v>
      </c>
      <c r="K8" s="10" t="s">
        <v>29</v>
      </c>
      <c r="L8" s="10" t="s">
        <v>29</v>
      </c>
      <c r="M8" s="10" t="s">
        <v>33</v>
      </c>
      <c r="N8" s="17" t="s">
        <v>55</v>
      </c>
      <c r="O8" s="5"/>
    </row>
    <row r="9" spans="1:15" s="4" customFormat="1" ht="77.25" customHeight="1" x14ac:dyDescent="0.35">
      <c r="A9" s="7">
        <v>4</v>
      </c>
      <c r="B9" s="8" t="s">
        <v>17</v>
      </c>
      <c r="C9" s="8" t="s">
        <v>51</v>
      </c>
      <c r="D9" s="15">
        <v>49</v>
      </c>
      <c r="E9" s="13" t="s">
        <v>59</v>
      </c>
      <c r="F9" s="9">
        <f t="shared" si="0"/>
        <v>1619708.3900000001</v>
      </c>
      <c r="G9" s="9">
        <v>1140000</v>
      </c>
      <c r="H9" s="9">
        <v>239708.39</v>
      </c>
      <c r="I9" s="9">
        <v>120000</v>
      </c>
      <c r="J9" s="9">
        <v>120000</v>
      </c>
      <c r="K9" s="10" t="s">
        <v>31</v>
      </c>
      <c r="L9" s="10" t="s">
        <v>29</v>
      </c>
      <c r="M9" s="10" t="s">
        <v>33</v>
      </c>
      <c r="N9" s="14" t="s">
        <v>52</v>
      </c>
    </row>
    <row r="10" spans="1:15" s="4" customFormat="1" ht="93.75" customHeight="1" x14ac:dyDescent="0.35">
      <c r="A10" s="7">
        <v>5</v>
      </c>
      <c r="B10" s="8" t="s">
        <v>18</v>
      </c>
      <c r="C10" s="8" t="s">
        <v>45</v>
      </c>
      <c r="D10" s="15">
        <v>108</v>
      </c>
      <c r="E10" s="13" t="s">
        <v>60</v>
      </c>
      <c r="F10" s="9">
        <f t="shared" si="0"/>
        <v>1999998.84</v>
      </c>
      <c r="G10" s="9">
        <v>1200000</v>
      </c>
      <c r="H10" s="9">
        <v>499998.84</v>
      </c>
      <c r="I10" s="9">
        <v>150000</v>
      </c>
      <c r="J10" s="9">
        <v>150000</v>
      </c>
      <c r="K10" s="10" t="s">
        <v>29</v>
      </c>
      <c r="L10" s="10" t="s">
        <v>27</v>
      </c>
      <c r="M10" s="10" t="s">
        <v>33</v>
      </c>
      <c r="N10" s="17" t="s">
        <v>53</v>
      </c>
    </row>
    <row r="11" spans="1:15" s="4" customFormat="1" ht="78" customHeight="1" x14ac:dyDescent="0.35">
      <c r="A11" s="7">
        <v>6</v>
      </c>
      <c r="B11" s="8" t="s">
        <v>19</v>
      </c>
      <c r="C11" s="8" t="s">
        <v>47</v>
      </c>
      <c r="D11" s="15">
        <v>274</v>
      </c>
      <c r="E11" s="13" t="s">
        <v>74</v>
      </c>
      <c r="F11" s="9">
        <f t="shared" si="0"/>
        <v>499999.99</v>
      </c>
      <c r="G11" s="9">
        <v>310000</v>
      </c>
      <c r="H11" s="9">
        <v>109999.99</v>
      </c>
      <c r="I11" s="9">
        <v>40000</v>
      </c>
      <c r="J11" s="9">
        <v>40000</v>
      </c>
      <c r="K11" s="10" t="s">
        <v>29</v>
      </c>
      <c r="L11" s="10" t="s">
        <v>27</v>
      </c>
      <c r="M11" s="10" t="s">
        <v>28</v>
      </c>
      <c r="N11" s="14" t="s">
        <v>52</v>
      </c>
    </row>
    <row r="12" spans="1:15" s="4" customFormat="1" ht="93" customHeight="1" x14ac:dyDescent="0.35">
      <c r="A12" s="7">
        <v>7</v>
      </c>
      <c r="B12" s="8" t="s">
        <v>20</v>
      </c>
      <c r="C12" s="8" t="s">
        <v>42</v>
      </c>
      <c r="D12" s="15">
        <v>482</v>
      </c>
      <c r="E12" s="13" t="s">
        <v>61</v>
      </c>
      <c r="F12" s="9">
        <f t="shared" si="0"/>
        <v>2072059.98</v>
      </c>
      <c r="G12" s="9">
        <v>1200000</v>
      </c>
      <c r="H12" s="9">
        <v>332059.98</v>
      </c>
      <c r="I12" s="9">
        <v>240000</v>
      </c>
      <c r="J12" s="9">
        <v>300000</v>
      </c>
      <c r="K12" s="10" t="s">
        <v>31</v>
      </c>
      <c r="L12" s="10" t="s">
        <v>27</v>
      </c>
      <c r="M12" s="10" t="s">
        <v>33</v>
      </c>
      <c r="N12" s="17" t="s">
        <v>54</v>
      </c>
    </row>
    <row r="13" spans="1:15" s="4" customFormat="1" ht="71.25" customHeight="1" x14ac:dyDescent="0.35">
      <c r="A13" s="7">
        <v>8</v>
      </c>
      <c r="B13" s="8" t="s">
        <v>21</v>
      </c>
      <c r="C13" s="8" t="s">
        <v>39</v>
      </c>
      <c r="D13" s="15">
        <v>730</v>
      </c>
      <c r="E13" s="13" t="s">
        <v>66</v>
      </c>
      <c r="F13" s="9">
        <f t="shared" si="0"/>
        <v>1745164.17</v>
      </c>
      <c r="G13" s="9">
        <v>1180000</v>
      </c>
      <c r="H13" s="9">
        <v>305164.17</v>
      </c>
      <c r="I13" s="9">
        <v>140000</v>
      </c>
      <c r="J13" s="9">
        <v>120000</v>
      </c>
      <c r="K13" s="10" t="s">
        <v>29</v>
      </c>
      <c r="L13" s="10" t="s">
        <v>27</v>
      </c>
      <c r="M13" s="10" t="s">
        <v>28</v>
      </c>
      <c r="N13" s="14" t="s">
        <v>52</v>
      </c>
    </row>
    <row r="14" spans="1:15" s="4" customFormat="1" ht="98.25" customHeight="1" x14ac:dyDescent="0.35">
      <c r="A14" s="7">
        <v>9</v>
      </c>
      <c r="B14" s="8" t="s">
        <v>22</v>
      </c>
      <c r="C14" s="8" t="s">
        <v>34</v>
      </c>
      <c r="D14" s="15">
        <v>192</v>
      </c>
      <c r="E14" s="13" t="s">
        <v>62</v>
      </c>
      <c r="F14" s="9">
        <f t="shared" si="0"/>
        <v>1207772.31</v>
      </c>
      <c r="G14" s="9">
        <v>800000</v>
      </c>
      <c r="H14" s="9">
        <v>247772.31</v>
      </c>
      <c r="I14" s="9">
        <v>80000</v>
      </c>
      <c r="J14" s="9">
        <v>80000</v>
      </c>
      <c r="K14" s="10" t="s">
        <v>29</v>
      </c>
      <c r="L14" s="10" t="s">
        <v>27</v>
      </c>
      <c r="M14" s="10" t="s">
        <v>33</v>
      </c>
      <c r="N14" s="14" t="s">
        <v>49</v>
      </c>
    </row>
    <row r="15" spans="1:15" s="4" customFormat="1" ht="82.5" customHeight="1" x14ac:dyDescent="0.35">
      <c r="A15" s="11">
        <v>10</v>
      </c>
      <c r="B15" s="12" t="s">
        <v>23</v>
      </c>
      <c r="C15" s="12" t="s">
        <v>44</v>
      </c>
      <c r="D15" s="16">
        <v>526</v>
      </c>
      <c r="E15" s="13" t="s">
        <v>67</v>
      </c>
      <c r="F15" s="9">
        <f t="shared" si="0"/>
        <v>599903</v>
      </c>
      <c r="G15" s="9">
        <v>400000</v>
      </c>
      <c r="H15" s="9">
        <v>99903</v>
      </c>
      <c r="I15" s="9">
        <v>40000</v>
      </c>
      <c r="J15" s="9">
        <v>60000</v>
      </c>
      <c r="K15" s="10" t="s">
        <v>29</v>
      </c>
      <c r="L15" s="10" t="s">
        <v>27</v>
      </c>
      <c r="M15" s="10" t="s">
        <v>28</v>
      </c>
      <c r="N15" s="14" t="s">
        <v>52</v>
      </c>
    </row>
    <row r="16" spans="1:15" s="4" customFormat="1" ht="73.5" customHeight="1" x14ac:dyDescent="0.35">
      <c r="A16" s="11">
        <v>11</v>
      </c>
      <c r="B16" s="12" t="s">
        <v>24</v>
      </c>
      <c r="C16" s="8" t="s">
        <v>32</v>
      </c>
      <c r="D16" s="15">
        <v>299</v>
      </c>
      <c r="E16" s="13" t="s">
        <v>63</v>
      </c>
      <c r="F16" s="9">
        <f t="shared" si="0"/>
        <v>2493819.54</v>
      </c>
      <c r="G16" s="9">
        <v>1200000</v>
      </c>
      <c r="H16" s="9">
        <v>893819.54</v>
      </c>
      <c r="I16" s="9">
        <v>200000</v>
      </c>
      <c r="J16" s="9">
        <v>200000</v>
      </c>
      <c r="K16" s="10" t="s">
        <v>29</v>
      </c>
      <c r="L16" s="10" t="s">
        <v>27</v>
      </c>
      <c r="M16" s="10" t="s">
        <v>33</v>
      </c>
      <c r="N16" s="17" t="s">
        <v>54</v>
      </c>
    </row>
    <row r="17" spans="1:14" s="4" customFormat="1" ht="101.25" customHeight="1" x14ac:dyDescent="0.35">
      <c r="A17" s="7">
        <v>12</v>
      </c>
      <c r="B17" s="8" t="s">
        <v>25</v>
      </c>
      <c r="C17" s="8" t="s">
        <v>43</v>
      </c>
      <c r="D17" s="15">
        <v>379</v>
      </c>
      <c r="E17" s="13" t="s">
        <v>70</v>
      </c>
      <c r="F17" s="9">
        <f t="shared" si="0"/>
        <v>1526000.44</v>
      </c>
      <c r="G17" s="9">
        <v>1100000</v>
      </c>
      <c r="H17" s="9">
        <v>226000.44</v>
      </c>
      <c r="I17" s="9">
        <v>100000</v>
      </c>
      <c r="J17" s="9">
        <v>100000</v>
      </c>
      <c r="K17" s="10" t="s">
        <v>29</v>
      </c>
      <c r="L17" s="10" t="s">
        <v>29</v>
      </c>
      <c r="M17" s="10" t="s">
        <v>30</v>
      </c>
      <c r="N17" s="14" t="s">
        <v>52</v>
      </c>
    </row>
    <row r="18" spans="1:14" s="4" customFormat="1" ht="70.5" customHeight="1" x14ac:dyDescent="0.35">
      <c r="A18" s="7">
        <v>13</v>
      </c>
      <c r="B18" s="8" t="s">
        <v>26</v>
      </c>
      <c r="C18" s="8" t="s">
        <v>48</v>
      </c>
      <c r="D18" s="15">
        <v>108</v>
      </c>
      <c r="E18" s="13" t="s">
        <v>64</v>
      </c>
      <c r="F18" s="9">
        <f t="shared" si="0"/>
        <v>830505.69</v>
      </c>
      <c r="G18" s="9">
        <v>610000</v>
      </c>
      <c r="H18" s="9">
        <v>100505.69</v>
      </c>
      <c r="I18" s="9">
        <v>60000</v>
      </c>
      <c r="J18" s="9">
        <v>60000</v>
      </c>
      <c r="K18" s="10" t="s">
        <v>29</v>
      </c>
      <c r="L18" s="10" t="s">
        <v>27</v>
      </c>
      <c r="M18" s="10" t="s">
        <v>33</v>
      </c>
      <c r="N18" s="14" t="s">
        <v>52</v>
      </c>
    </row>
    <row r="19" spans="1:14" s="5" customFormat="1" ht="49.5" customHeight="1" x14ac:dyDescent="0.35">
      <c r="A19" s="8">
        <v>14</v>
      </c>
      <c r="B19" s="8" t="s">
        <v>35</v>
      </c>
      <c r="C19" s="8" t="s">
        <v>36</v>
      </c>
      <c r="D19" s="15" t="s">
        <v>37</v>
      </c>
      <c r="E19" s="13" t="s">
        <v>68</v>
      </c>
      <c r="F19" s="18">
        <f>G19+H19+I19+J19</f>
        <v>1855523.16</v>
      </c>
      <c r="G19" s="18">
        <v>1200000</v>
      </c>
      <c r="H19" s="18">
        <v>355523.16</v>
      </c>
      <c r="I19" s="18">
        <v>170000</v>
      </c>
      <c r="J19" s="18">
        <v>130000</v>
      </c>
      <c r="K19" s="19" t="s">
        <v>31</v>
      </c>
      <c r="L19" s="19" t="s">
        <v>29</v>
      </c>
      <c r="M19" s="19" t="s">
        <v>30</v>
      </c>
      <c r="N19" s="17" t="s">
        <v>52</v>
      </c>
    </row>
    <row r="20" spans="1:14" s="5" customFormat="1" ht="71.25" customHeight="1" x14ac:dyDescent="0.35">
      <c r="A20" s="8">
        <v>15</v>
      </c>
      <c r="B20" s="8" t="s">
        <v>35</v>
      </c>
      <c r="C20" s="8" t="s">
        <v>36</v>
      </c>
      <c r="D20" s="15" t="s">
        <v>37</v>
      </c>
      <c r="E20" s="13" t="s">
        <v>71</v>
      </c>
      <c r="F20" s="18">
        <f>G20+H20+I20+J20</f>
        <v>2034472.76</v>
      </c>
      <c r="G20" s="18">
        <v>1200000</v>
      </c>
      <c r="H20" s="18">
        <v>314472.76</v>
      </c>
      <c r="I20" s="18">
        <v>185000</v>
      </c>
      <c r="J20" s="18">
        <v>335000</v>
      </c>
      <c r="K20" s="19" t="s">
        <v>29</v>
      </c>
      <c r="L20" s="19" t="s">
        <v>27</v>
      </c>
      <c r="M20" s="19" t="s">
        <v>30</v>
      </c>
      <c r="N20" s="17" t="s">
        <v>52</v>
      </c>
    </row>
    <row r="21" spans="1:14" s="5" customFormat="1" ht="119.25" customHeight="1" x14ac:dyDescent="0.35">
      <c r="A21" s="8">
        <v>16</v>
      </c>
      <c r="B21" s="8" t="s">
        <v>35</v>
      </c>
      <c r="C21" s="8" t="s">
        <v>36</v>
      </c>
      <c r="D21" s="15" t="s">
        <v>37</v>
      </c>
      <c r="E21" s="13" t="s">
        <v>69</v>
      </c>
      <c r="F21" s="18">
        <f>G21+H21+I21+J21</f>
        <v>1861921.51</v>
      </c>
      <c r="G21" s="18">
        <v>1200000</v>
      </c>
      <c r="H21" s="18">
        <v>341921.51</v>
      </c>
      <c r="I21" s="18">
        <v>170000</v>
      </c>
      <c r="J21" s="18">
        <v>150000</v>
      </c>
      <c r="K21" s="19" t="s">
        <v>29</v>
      </c>
      <c r="L21" s="19" t="s">
        <v>27</v>
      </c>
      <c r="M21" s="19" t="s">
        <v>30</v>
      </c>
      <c r="N21" s="17" t="s">
        <v>52</v>
      </c>
    </row>
    <row r="22" spans="1:14" s="5" customFormat="1" ht="95.25" customHeight="1" x14ac:dyDescent="0.35">
      <c r="A22" s="8">
        <v>17</v>
      </c>
      <c r="B22" s="8" t="s">
        <v>35</v>
      </c>
      <c r="C22" s="8" t="s">
        <v>36</v>
      </c>
      <c r="D22" s="15" t="s">
        <v>37</v>
      </c>
      <c r="E22" s="13" t="s">
        <v>72</v>
      </c>
      <c r="F22" s="18">
        <f>G22+H22+I22+J22</f>
        <v>1808714.43</v>
      </c>
      <c r="G22" s="18">
        <v>1200000</v>
      </c>
      <c r="H22" s="18">
        <v>308714.43</v>
      </c>
      <c r="I22" s="18">
        <v>170000</v>
      </c>
      <c r="J22" s="18">
        <v>130000</v>
      </c>
      <c r="K22" s="19" t="s">
        <v>29</v>
      </c>
      <c r="L22" s="19" t="s">
        <v>29</v>
      </c>
      <c r="M22" s="19" t="s">
        <v>30</v>
      </c>
      <c r="N22" s="17" t="s">
        <v>52</v>
      </c>
    </row>
    <row r="23" spans="1:14" s="5" customFormat="1" ht="45" customHeight="1" x14ac:dyDescent="0.35">
      <c r="A23" s="8">
        <v>18</v>
      </c>
      <c r="B23" s="8" t="s">
        <v>35</v>
      </c>
      <c r="C23" s="8" t="s">
        <v>36</v>
      </c>
      <c r="D23" s="15" t="s">
        <v>37</v>
      </c>
      <c r="E23" s="13" t="s">
        <v>73</v>
      </c>
      <c r="F23" s="18">
        <f t="shared" ref="F23" si="1">G23+H23+I23+J23</f>
        <v>1162660.4100000001</v>
      </c>
      <c r="G23" s="18">
        <v>710000</v>
      </c>
      <c r="H23" s="18">
        <v>252660.41</v>
      </c>
      <c r="I23" s="18">
        <v>100000</v>
      </c>
      <c r="J23" s="18">
        <v>100000</v>
      </c>
      <c r="K23" s="19" t="s">
        <v>29</v>
      </c>
      <c r="L23" s="19" t="s">
        <v>27</v>
      </c>
      <c r="M23" s="19" t="s">
        <v>30</v>
      </c>
      <c r="N23" s="17" t="s">
        <v>52</v>
      </c>
    </row>
    <row r="24" spans="1:14" s="4" customFormat="1" ht="23.25" x14ac:dyDescent="0.35">
      <c r="A24" s="24"/>
      <c r="B24" s="25"/>
      <c r="C24" s="25"/>
      <c r="D24" s="25"/>
      <c r="E24" s="26" t="s">
        <v>40</v>
      </c>
      <c r="F24" s="27">
        <f>SUM(F6:F23)</f>
        <v>29447513.460000008</v>
      </c>
      <c r="G24" s="27">
        <f t="shared" ref="G24:J24" si="2">SUM(G6:G23)</f>
        <v>17520000</v>
      </c>
      <c r="H24" s="27">
        <f t="shared" si="2"/>
        <v>7137513.46</v>
      </c>
      <c r="I24" s="27">
        <f t="shared" si="2"/>
        <v>2345000</v>
      </c>
      <c r="J24" s="27">
        <f t="shared" si="2"/>
        <v>2445000</v>
      </c>
      <c r="K24" s="28"/>
      <c r="L24" s="28"/>
      <c r="M24" s="28"/>
      <c r="N24" s="24"/>
    </row>
    <row r="27" spans="1:14" ht="23.25" x14ac:dyDescent="0.35">
      <c r="G27" s="29">
        <f>G8+G9+G10+G12+G14+G16+G17+G18+G19+G20+G21+G22+G23</f>
        <v>13960000</v>
      </c>
    </row>
  </sheetData>
  <mergeCells count="13">
    <mergeCell ref="L4:L5"/>
    <mergeCell ref="M4:M5"/>
    <mergeCell ref="N4:N5"/>
    <mergeCell ref="B2:M2"/>
    <mergeCell ref="A4:A5"/>
    <mergeCell ref="B4:B5"/>
    <mergeCell ref="C4:C5"/>
    <mergeCell ref="D4:D5"/>
    <mergeCell ref="E4:E5"/>
    <mergeCell ref="F4:F5"/>
    <mergeCell ref="G4:G5"/>
    <mergeCell ref="H4:J4"/>
    <mergeCell ref="K4:K5"/>
  </mergeCells>
  <pageMargins left="0.23622047244094491" right="0.23622047244094491" top="0.19685039370078741" bottom="0.19685039370078741" header="0.31496062992125984" footer="0.31496062992125984"/>
  <pageSetup paperSize="9" scale="45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ППМИ </vt:lpstr>
      <vt:lpstr>'ППМИ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2026-06-23T09:19:18Z</cp:lastPrinted>
  <dcterms:created xsi:type="dcterms:W3CDTF">2015-06-05T18:19:34Z</dcterms:created>
  <dcterms:modified xsi:type="dcterms:W3CDTF">2026-06-24T12:59:48Z</dcterms:modified>
</cp:coreProperties>
</file>