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8F97502-D31F-4189-99B2-A1A26ABA85D3}" xr6:coauthVersionLast="45" xr6:coauthVersionMax="45" xr10:uidLastSave="{00000000-0000-0000-0000-000000000000}"/>
  <bookViews>
    <workbookView xWindow="12075" yWindow="210" windowWidth="15330" windowHeight="13665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<sst xmlns="http://schemas.openxmlformats.org/spreadsheetml/2006/main" count="69" uniqueCount="69">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</sst>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0" fontId="5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52" zoomScaleNormal="100" workbookViewId="0">
      <selection activeCell="C69" sqref="C69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17" t="s">
        <v>68</v>
      </c>
      <c r="B1" s="17"/>
      <c r="C1" s="17"/>
      <c r="D1" s="17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15.75" x14ac:dyDescent="0.25">
      <c r="A5" s="5" t="s">
        <v>3</v>
      </c>
      <c r="B5" s="13">
        <f>SUM(B6:B17)</f>
        <v>1229520</v>
      </c>
      <c r="C5" s="18">
        <f>SUM(C6:C17)</f>
        <v>523410.58846</v>
      </c>
      <c r="D5" s="15">
        <f>C5/B5*100</f>
        <v>42.570319186349145</v>
      </c>
    </row>
    <row r="6" spans="1:4" ht="15.75" x14ac:dyDescent="0.25">
      <c r="A6" s="7" t="s">
        <v>4</v>
      </c>
      <c r="B6" s="19">
        <v>687907</v>
      </c>
      <c r="C6" s="20">
        <v>212118.09896</v>
      </c>
      <c r="D6" s="14">
        <f t="shared" ref="D6:D18" si="0">C6/B6*100</f>
        <v>30.835287176900366</v>
      </c>
    </row>
    <row r="7" spans="1:4" ht="31.5" x14ac:dyDescent="0.25">
      <c r="A7" s="7" t="s">
        <v>56</v>
      </c>
      <c r="B7" s="19">
        <v>35414</v>
      </c>
      <c r="C7" s="20">
        <v>13348.75959</v>
      </c>
      <c r="D7" s="14">
        <f t="shared" si="0"/>
        <v>37.693453408256623</v>
      </c>
    </row>
    <row r="8" spans="1:4" ht="15.75" x14ac:dyDescent="0.25">
      <c r="A8" s="7" t="s">
        <v>5</v>
      </c>
      <c r="B8" s="19">
        <v>294039</v>
      </c>
      <c r="C8" s="20">
        <v>180696.94583000001</v>
      </c>
      <c r="D8" s="14">
        <f t="shared" si="0"/>
        <v>61.453394219814385</v>
      </c>
    </row>
    <row r="9" spans="1:4" ht="15.75" x14ac:dyDescent="0.25">
      <c r="A9" s="7" t="s">
        <v>6</v>
      </c>
      <c r="B9" s="19">
        <v>21554</v>
      </c>
      <c r="C9" s="20">
        <v>14863.48559</v>
      </c>
      <c r="D9" s="14"/>
    </row>
    <row r="10" spans="1:4" ht="15.75" x14ac:dyDescent="0.25">
      <c r="A10" s="7" t="s">
        <v>27</v>
      </c>
      <c r="B10" s="19">
        <v>5434</v>
      </c>
      <c r="C10" s="20">
        <v>402.95562000000001</v>
      </c>
      <c r="D10" s="14">
        <f t="shared" si="0"/>
        <v>7.4154512329775493</v>
      </c>
    </row>
    <row r="11" spans="1:4" ht="15.75" x14ac:dyDescent="0.25">
      <c r="A11" s="7" t="s">
        <v>7</v>
      </c>
      <c r="B11" s="19">
        <v>55341</v>
      </c>
      <c r="C11" s="20">
        <v>16659.375800000002</v>
      </c>
      <c r="D11" s="14">
        <f t="shared" si="0"/>
        <v>30.103134746390563</v>
      </c>
    </row>
    <row r="12" spans="1:4" ht="31.5" x14ac:dyDescent="0.25">
      <c r="A12" s="7" t="s">
        <v>8</v>
      </c>
      <c r="B12" s="19">
        <v>93266</v>
      </c>
      <c r="C12" s="20">
        <v>41469.208250000003</v>
      </c>
      <c r="D12" s="14">
        <f t="shared" si="0"/>
        <v>44.463371700298076</v>
      </c>
    </row>
    <row r="13" spans="1:4" ht="15.75" x14ac:dyDescent="0.25">
      <c r="A13" s="7" t="s">
        <v>9</v>
      </c>
      <c r="B13" s="19">
        <v>10705</v>
      </c>
      <c r="C13" s="20">
        <v>3822.8489199999999</v>
      </c>
      <c r="D13" s="14">
        <f t="shared" si="0"/>
        <v>35.710872676319475</v>
      </c>
    </row>
    <row r="14" spans="1:4" ht="15.75" x14ac:dyDescent="0.25">
      <c r="A14" s="7" t="s">
        <v>28</v>
      </c>
      <c r="B14" s="19">
        <v>5650</v>
      </c>
      <c r="C14" s="20">
        <v>5271.0380500000001</v>
      </c>
      <c r="D14" s="14">
        <f t="shared" si="0"/>
        <v>93.292708849557528</v>
      </c>
    </row>
    <row r="15" spans="1:4" ht="15.75" x14ac:dyDescent="0.25">
      <c r="A15" s="7" t="s">
        <v>10</v>
      </c>
      <c r="B15" s="19">
        <v>14832</v>
      </c>
      <c r="C15" s="20">
        <v>33707.580479999997</v>
      </c>
      <c r="D15" s="14">
        <f t="shared" si="0"/>
        <v>227.26254368932035</v>
      </c>
    </row>
    <row r="16" spans="1:4" ht="15.75" x14ac:dyDescent="0.25">
      <c r="A16" s="7" t="s">
        <v>11</v>
      </c>
      <c r="B16" s="19">
        <v>1728</v>
      </c>
      <c r="C16" s="20">
        <v>485.75470000000001</v>
      </c>
      <c r="D16" s="14">
        <f t="shared" si="0"/>
        <v>28.110804398148147</v>
      </c>
    </row>
    <row r="17" spans="1:4" ht="15.75" x14ac:dyDescent="0.25">
      <c r="A17" s="7" t="s">
        <v>12</v>
      </c>
      <c r="B17" s="19">
        <v>3650</v>
      </c>
      <c r="C17" s="20">
        <v>564.53666999999996</v>
      </c>
      <c r="D17" s="14">
        <v>0</v>
      </c>
    </row>
    <row r="18" spans="1:4" s="6" customFormat="1" ht="15.75" x14ac:dyDescent="0.25">
      <c r="A18" s="5" t="s">
        <v>13</v>
      </c>
      <c r="B18" s="19">
        <v>1729122.42612</v>
      </c>
      <c r="C18" s="20">
        <v>650722.07481999998</v>
      </c>
      <c r="D18" s="14">
        <f t="shared" si="0"/>
        <v>37.633082828042639</v>
      </c>
    </row>
    <row r="19" spans="1:4" s="6" customFormat="1" ht="15.75" x14ac:dyDescent="0.25">
      <c r="A19" s="5" t="s">
        <v>14</v>
      </c>
      <c r="B19" s="21">
        <f>B18+B5</f>
        <v>2958642.42612</v>
      </c>
      <c r="C19" s="22">
        <f>C18+C5</f>
        <v>1174132.66328</v>
      </c>
      <c r="D19" s="15">
        <f>C19/B19*100</f>
        <v>39.68484508010561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276458.24627</v>
      </c>
      <c r="C22" s="11">
        <f>C23+C24+C25+C26+C27</f>
        <v>82892.840370000005</v>
      </c>
      <c r="D22" s="15">
        <f t="shared" ref="D22:D29" si="1">C22/B22*100</f>
        <v>29.983855243385864</v>
      </c>
    </row>
    <row r="23" spans="1:4" ht="47.25" x14ac:dyDescent="0.25">
      <c r="A23" s="7" t="s">
        <v>29</v>
      </c>
      <c r="B23" s="12">
        <v>5633</v>
      </c>
      <c r="C23" s="12">
        <v>2115.8862300000001</v>
      </c>
      <c r="D23" s="16">
        <f t="shared" si="1"/>
        <v>37.562333214983134</v>
      </c>
    </row>
    <row r="24" spans="1:4" ht="47.25" x14ac:dyDescent="0.25">
      <c r="A24" s="7" t="s">
        <v>30</v>
      </c>
      <c r="B24" s="12">
        <v>136909.50638000001</v>
      </c>
      <c r="C24" s="12">
        <v>55423.14155</v>
      </c>
      <c r="D24" s="16">
        <f t="shared" si="1"/>
        <v>40.481587448113331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/>
      <c r="D26" s="16">
        <f t="shared" si="1"/>
        <v>0</v>
      </c>
    </row>
    <row r="27" spans="1:4" ht="15.75" x14ac:dyDescent="0.25">
      <c r="A27" s="7" t="s">
        <v>32</v>
      </c>
      <c r="B27" s="12">
        <v>132697.63988999999</v>
      </c>
      <c r="C27" s="12">
        <v>25353.812590000001</v>
      </c>
      <c r="D27" s="16">
        <f t="shared" si="1"/>
        <v>19.106453295640453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1748.95</v>
      </c>
      <c r="D28" s="15">
        <f t="shared" si="1"/>
        <v>50</v>
      </c>
    </row>
    <row r="29" spans="1:4" ht="15.75" x14ac:dyDescent="0.25">
      <c r="A29" s="7" t="s">
        <v>33</v>
      </c>
      <c r="B29" s="12">
        <v>3497.9</v>
      </c>
      <c r="C29" s="12">
        <v>1748.95</v>
      </c>
      <c r="D29" s="15">
        <f t="shared" si="1"/>
        <v>50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2613.1937400000002</v>
      </c>
      <c r="D30" s="15">
        <f>C30/B30*100</f>
        <v>21.523710896960711</v>
      </c>
    </row>
    <row r="31" spans="1:4" ht="31.5" x14ac:dyDescent="0.25">
      <c r="A31" s="7" t="s">
        <v>60</v>
      </c>
      <c r="B31" s="12">
        <v>12141</v>
      </c>
      <c r="C31" s="12">
        <v>2613.1937400000002</v>
      </c>
      <c r="D31" s="14">
        <f t="shared" ref="D31:D65" si="2">C31/B31*100</f>
        <v>21.523710896960711</v>
      </c>
    </row>
    <row r="32" spans="1:4" s="6" customFormat="1" ht="15.75" x14ac:dyDescent="0.25">
      <c r="A32" s="5" t="s">
        <v>19</v>
      </c>
      <c r="B32" s="11">
        <f>SUM(B33:B36)</f>
        <v>187143.95368999999</v>
      </c>
      <c r="C32" s="11">
        <f>SUM(C33:C36)</f>
        <v>73658.996859999999</v>
      </c>
      <c r="D32" s="15">
        <f>C32/B32*100</f>
        <v>39.359538690742085</v>
      </c>
    </row>
    <row r="33" spans="1:4" ht="15.75" x14ac:dyDescent="0.25">
      <c r="A33" s="7" t="s">
        <v>34</v>
      </c>
      <c r="B33" s="12">
        <v>7162</v>
      </c>
      <c r="C33" s="12">
        <v>2035.34266</v>
      </c>
      <c r="D33" s="14">
        <f t="shared" si="2"/>
        <v>28.418635297402961</v>
      </c>
    </row>
    <row r="34" spans="1:4" ht="15.75" x14ac:dyDescent="0.25">
      <c r="A34" s="7" t="s">
        <v>35</v>
      </c>
      <c r="B34" s="12">
        <v>12400</v>
      </c>
      <c r="C34" s="12">
        <v>4028.88724</v>
      </c>
      <c r="D34" s="14">
        <f t="shared" si="2"/>
        <v>32.491026129032257</v>
      </c>
    </row>
    <row r="35" spans="1:4" ht="15.75" x14ac:dyDescent="0.25">
      <c r="A35" s="7" t="s">
        <v>36</v>
      </c>
      <c r="B35" s="12">
        <v>146556.95368999999</v>
      </c>
      <c r="C35" s="12">
        <v>62990.877220000002</v>
      </c>
      <c r="D35" s="14">
        <f t="shared" si="2"/>
        <v>42.980476622924002</v>
      </c>
    </row>
    <row r="36" spans="1:4" ht="15.75" x14ac:dyDescent="0.25">
      <c r="A36" s="7" t="s">
        <v>37</v>
      </c>
      <c r="B36" s="12">
        <v>21025</v>
      </c>
      <c r="C36" s="12">
        <v>4603.8897399999996</v>
      </c>
      <c r="D36" s="14">
        <f t="shared" si="2"/>
        <v>21.897216361474435</v>
      </c>
    </row>
    <row r="37" spans="1:4" s="6" customFormat="1" ht="15.75" x14ac:dyDescent="0.25">
      <c r="A37" s="5" t="s">
        <v>20</v>
      </c>
      <c r="B37" s="11">
        <f>B38+B39+B40+B41</f>
        <v>184416.78719999999</v>
      </c>
      <c r="C37" s="11">
        <f>C38+C39+C40+C41</f>
        <v>14804.168229999999</v>
      </c>
      <c r="D37" s="15">
        <f>C37/B37*100</f>
        <v>8.0275599931935044</v>
      </c>
    </row>
    <row r="38" spans="1:4" ht="15.75" x14ac:dyDescent="0.25">
      <c r="A38" s="7" t="s">
        <v>38</v>
      </c>
      <c r="B38" s="12">
        <v>2025</v>
      </c>
      <c r="C38" s="12">
        <v>320.34213999999997</v>
      </c>
      <c r="D38" s="14">
        <f t="shared" si="2"/>
        <v>15.819364938271605</v>
      </c>
    </row>
    <row r="39" spans="1:4" ht="15.75" x14ac:dyDescent="0.25">
      <c r="A39" s="7" t="s">
        <v>39</v>
      </c>
      <c r="B39" s="12">
        <v>113012.53711999999</v>
      </c>
      <c r="C39" s="12">
        <v>4643.9850800000004</v>
      </c>
      <c r="D39" s="14">
        <f t="shared" si="2"/>
        <v>4.109265395102919</v>
      </c>
    </row>
    <row r="40" spans="1:4" ht="15.75" x14ac:dyDescent="0.25">
      <c r="A40" s="7" t="s">
        <v>40</v>
      </c>
      <c r="B40" s="12">
        <v>61279.250079999998</v>
      </c>
      <c r="C40" s="12">
        <v>9839.8410100000001</v>
      </c>
      <c r="D40" s="14">
        <f t="shared" si="2"/>
        <v>16.057378308569536</v>
      </c>
    </row>
    <row r="41" spans="1:4" ht="15.75" x14ac:dyDescent="0.25">
      <c r="A41" s="7" t="s">
        <v>41</v>
      </c>
      <c r="B41" s="12">
        <v>8100</v>
      </c>
      <c r="C41" s="12">
        <v>0</v>
      </c>
      <c r="D41" s="14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4"/>
    </row>
    <row r="44" spans="1:4" s="6" customFormat="1" ht="15.75" x14ac:dyDescent="0.25">
      <c r="A44" s="5" t="s">
        <v>21</v>
      </c>
      <c r="B44" s="11">
        <f>SUM(B45:B49)</f>
        <v>1869575.0715099999</v>
      </c>
      <c r="C44" s="11">
        <f>SUM(C45:C49)</f>
        <v>758291.97021000006</v>
      </c>
      <c r="D44" s="15">
        <f>C44/B44*100</f>
        <v>40.559589275949762</v>
      </c>
    </row>
    <row r="45" spans="1:4" ht="15.75" x14ac:dyDescent="0.25">
      <c r="A45" s="7" t="s">
        <v>42</v>
      </c>
      <c r="B45" s="12">
        <v>537557.66168000002</v>
      </c>
      <c r="C45" s="12">
        <v>212146.78346999999</v>
      </c>
      <c r="D45" s="14">
        <f t="shared" si="2"/>
        <v>39.464935316332216</v>
      </c>
    </row>
    <row r="46" spans="1:4" ht="15.75" x14ac:dyDescent="0.25">
      <c r="A46" s="7" t="s">
        <v>43</v>
      </c>
      <c r="B46" s="12">
        <v>1057419.2669500001</v>
      </c>
      <c r="C46" s="12">
        <v>449023.21091000002</v>
      </c>
      <c r="D46" s="14">
        <f t="shared" si="2"/>
        <v>42.464065574022875</v>
      </c>
    </row>
    <row r="47" spans="1:4" ht="15.75" x14ac:dyDescent="0.25">
      <c r="A47" s="7" t="s">
        <v>57</v>
      </c>
      <c r="B47" s="12">
        <v>152798.5184</v>
      </c>
      <c r="C47" s="12">
        <v>62668.373500000002</v>
      </c>
      <c r="D47" s="14">
        <f t="shared" si="2"/>
        <v>41.013731125288189</v>
      </c>
    </row>
    <row r="48" spans="1:4" ht="15.75" x14ac:dyDescent="0.25">
      <c r="A48" s="7" t="s">
        <v>45</v>
      </c>
      <c r="B48" s="12">
        <v>18845</v>
      </c>
      <c r="C48" s="12">
        <v>7435.415</v>
      </c>
      <c r="D48" s="14">
        <f t="shared" si="2"/>
        <v>39.455638100291857</v>
      </c>
    </row>
    <row r="49" spans="1:4" ht="15.75" x14ac:dyDescent="0.25">
      <c r="A49" s="8" t="s">
        <v>44</v>
      </c>
      <c r="B49" s="12">
        <v>102954.62448</v>
      </c>
      <c r="C49" s="12">
        <v>27018.187330000001</v>
      </c>
      <c r="D49" s="14">
        <f t="shared" si="2"/>
        <v>26.242810817350477</v>
      </c>
    </row>
    <row r="50" spans="1:4" s="6" customFormat="1" ht="15.75" x14ac:dyDescent="0.25">
      <c r="A50" s="5" t="s">
        <v>65</v>
      </c>
      <c r="B50" s="11">
        <f>B51</f>
        <v>144886.57793999999</v>
      </c>
      <c r="C50" s="11">
        <f>C51</f>
        <v>56918.672939999997</v>
      </c>
      <c r="D50" s="15">
        <f>C50/B50*100</f>
        <v>39.284986745681159</v>
      </c>
    </row>
    <row r="51" spans="1:4" ht="15.75" x14ac:dyDescent="0.25">
      <c r="A51" s="7" t="s">
        <v>46</v>
      </c>
      <c r="B51" s="12">
        <v>144886.57793999999</v>
      </c>
      <c r="C51" s="12">
        <v>56918.672939999997</v>
      </c>
      <c r="D51" s="14">
        <f t="shared" si="2"/>
        <v>39.284986745681159</v>
      </c>
    </row>
    <row r="52" spans="1:4" s="6" customFormat="1" ht="15.75" x14ac:dyDescent="0.25">
      <c r="A52" s="5" t="s">
        <v>54</v>
      </c>
      <c r="B52" s="11">
        <f>B53+B54+B55+B56</f>
        <v>225402.46520999999</v>
      </c>
      <c r="C52" s="11">
        <f>C53+C54+C55+C56</f>
        <v>99614.65254000001</v>
      </c>
      <c r="D52" s="15">
        <f>C52/B52*100</f>
        <v>44.194127356678351</v>
      </c>
    </row>
    <row r="53" spans="1:4" ht="15.75" x14ac:dyDescent="0.25">
      <c r="A53" s="7" t="s">
        <v>47</v>
      </c>
      <c r="B53" s="12">
        <v>4314.75774</v>
      </c>
      <c r="C53" s="12">
        <v>1543.84051</v>
      </c>
      <c r="D53" s="14">
        <f t="shared" si="2"/>
        <v>35.780467943491075</v>
      </c>
    </row>
    <row r="54" spans="1:4" ht="15.75" x14ac:dyDescent="0.25">
      <c r="A54" s="7" t="s">
        <v>48</v>
      </c>
      <c r="B54" s="12">
        <v>48651.714</v>
      </c>
      <c r="C54" s="12">
        <v>35800</v>
      </c>
      <c r="D54" s="14">
        <f t="shared" si="2"/>
        <v>73.584252345148627</v>
      </c>
    </row>
    <row r="55" spans="1:4" ht="15.75" x14ac:dyDescent="0.25">
      <c r="A55" s="7" t="s">
        <v>49</v>
      </c>
      <c r="B55" s="12">
        <v>163435.99346999999</v>
      </c>
      <c r="C55" s="12">
        <v>62270.812030000001</v>
      </c>
      <c r="D55" s="14">
        <f t="shared" si="2"/>
        <v>38.101039255731827</v>
      </c>
    </row>
    <row r="56" spans="1:4" ht="15.75" x14ac:dyDescent="0.25">
      <c r="A56" s="7" t="s">
        <v>67</v>
      </c>
      <c r="B56" s="12">
        <v>9000</v>
      </c>
      <c r="C56" s="12"/>
      <c r="D56" s="14">
        <f t="shared" ref="D56" si="4">C56/B56*100</f>
        <v>0</v>
      </c>
    </row>
    <row r="57" spans="1:4" s="6" customFormat="1" ht="15.75" x14ac:dyDescent="0.25">
      <c r="A57" s="5" t="s">
        <v>22</v>
      </c>
      <c r="B57" s="11">
        <f>B58+B59</f>
        <v>90120.299999999988</v>
      </c>
      <c r="C57" s="11">
        <f>C58+C59</f>
        <v>27531.735000000001</v>
      </c>
      <c r="D57" s="11">
        <f>C57/B57*100</f>
        <v>30.54998152469533</v>
      </c>
    </row>
    <row r="58" spans="1:4" ht="15.75" x14ac:dyDescent="0.25">
      <c r="A58" s="7" t="s">
        <v>50</v>
      </c>
      <c r="B58" s="12">
        <v>33756.6</v>
      </c>
      <c r="C58" s="12">
        <v>9913.41</v>
      </c>
      <c r="D58" s="14">
        <f>C58/B58*100</f>
        <v>29.367323723360766</v>
      </c>
    </row>
    <row r="59" spans="1:4" ht="15.75" x14ac:dyDescent="0.25">
      <c r="A59" s="7" t="s">
        <v>62</v>
      </c>
      <c r="B59" s="12">
        <v>56363.7</v>
      </c>
      <c r="C59" s="12">
        <v>17618.325000000001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2003.19112</v>
      </c>
      <c r="D60" s="14">
        <f t="shared" si="2"/>
        <v>31.153827682737166</v>
      </c>
    </row>
    <row r="61" spans="1:4" ht="15.75" x14ac:dyDescent="0.25">
      <c r="A61" s="7" t="s">
        <v>51</v>
      </c>
      <c r="B61" s="12">
        <v>4900</v>
      </c>
      <c r="C61" s="12">
        <v>1633.317</v>
      </c>
      <c r="D61" s="14">
        <f t="shared" si="2"/>
        <v>33.332999999999998</v>
      </c>
    </row>
    <row r="62" spans="1:4" ht="15.75" x14ac:dyDescent="0.25">
      <c r="A62" s="7" t="s">
        <v>52</v>
      </c>
      <c r="B62" s="12">
        <v>1530</v>
      </c>
      <c r="C62" s="12">
        <v>369.87412</v>
      </c>
      <c r="D62" s="14">
        <f t="shared" si="2"/>
        <v>24.174779084967319</v>
      </c>
    </row>
    <row r="63" spans="1:4" s="6" customFormat="1" ht="31.5" x14ac:dyDescent="0.25">
      <c r="A63" s="5" t="s">
        <v>66</v>
      </c>
      <c r="B63" s="11">
        <f>B64+B65</f>
        <v>147422.62148999999</v>
      </c>
      <c r="C63" s="11">
        <f>C64+C65</f>
        <v>68175.551000000007</v>
      </c>
      <c r="D63" s="15">
        <f>C63/B63*100</f>
        <v>46.244972658164613</v>
      </c>
    </row>
    <row r="64" spans="1:4" s="6" customFormat="1" ht="31.5" x14ac:dyDescent="0.25">
      <c r="A64" s="7" t="s">
        <v>53</v>
      </c>
      <c r="B64" s="12">
        <v>139824</v>
      </c>
      <c r="C64" s="12">
        <v>61175.550999999999</v>
      </c>
      <c r="D64" s="14">
        <f t="shared" si="2"/>
        <v>43.751824436434376</v>
      </c>
    </row>
    <row r="65" spans="1:4" s="6" customFormat="1" ht="15.75" x14ac:dyDescent="0.25">
      <c r="A65" s="7" t="s">
        <v>55</v>
      </c>
      <c r="B65" s="12">
        <v>7598.6214900000004</v>
      </c>
      <c r="C65" s="12">
        <v>7000</v>
      </c>
      <c r="D65" s="14">
        <f t="shared" si="2"/>
        <v>92.121972507937087</v>
      </c>
    </row>
    <row r="66" spans="1:4" ht="15.75" x14ac:dyDescent="0.25">
      <c r="A66" s="5" t="s">
        <v>24</v>
      </c>
      <c r="B66" s="11">
        <f>B63+B60+B57+B52+B50+B44+B37+B32+B30+B28+B22+B42</f>
        <v>3159494.92331</v>
      </c>
      <c r="C66" s="11">
        <f>C63+C60+C57+C52+C50+C44+C37+C32+C30+C28+C22+C42</f>
        <v>1188253.9220100001</v>
      </c>
      <c r="D66" s="15">
        <f>C66/B66*100</f>
        <v>37.608983424639995</v>
      </c>
    </row>
    <row r="67" spans="1:4" ht="15.75" x14ac:dyDescent="0.25">
      <c r="A67" s="5" t="s">
        <v>25</v>
      </c>
      <c r="B67" s="11">
        <f>B19-B66</f>
        <v>-200852.49719000002</v>
      </c>
      <c r="C67" s="11">
        <f>C19-C66</f>
        <v>-14121.258730000118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2025-06-09T11:43:52Z</dcterms:modified>
</cp:coreProperties>
</file>