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овая папка\"/>
    </mc:Choice>
  </mc:AlternateContent>
  <bookViews>
    <workbookView xWindow="0" yWindow="0" windowWidth="19200" windowHeight="8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5" i="1" l="1"/>
  <c r="F45" i="1" s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E45" i="1" l="1"/>
</calcChain>
</file>

<file path=xl/sharedStrings.xml><?xml version="1.0" encoding="utf-8"?>
<sst xmlns="http://schemas.openxmlformats.org/spreadsheetml/2006/main" count="94" uniqueCount="93">
  <si>
    <t>Функциональная структура</t>
  </si>
  <si>
    <t xml:space="preserve">Кассовые расходы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</si>
  <si>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</si>
  <si>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</si>
  <si>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</si>
  <si>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</si>
  <si>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</si>
  <si>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</si>
  <si>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</si>
  <si>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</si>
  <si>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</si>
  <si>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</si>
  <si>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</si>
  <si>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</si>
  <si>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</si>
  <si>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</si>
  <si>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</si>
  <si>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</si>
  <si>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</si>
  <si>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</si>
  <si>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</si>
  <si>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</si>
  <si>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</si>
  <si>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</si>
  <si>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</si>
  <si>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</si>
  <si>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</si>
  <si>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</si>
  <si>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</si>
  <si>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</si>
  <si>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</si>
  <si>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</si>
  <si>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</si>
  <si>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</si>
  <si>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</si>
  <si>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</si>
  <si>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</si>
  <si>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</si>
  <si>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</si>
  <si>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</si>
  <si>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</si>
  <si>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</si>
  <si>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</si>
  <si>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</si>
  <si>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(тыс. рублей)</t>
  </si>
  <si>
    <t>Раздел подраздел</t>
  </si>
  <si>
    <t>Уточненный план на год</t>
  </si>
  <si>
    <t>% исполнения к уточненному плану</t>
  </si>
  <si>
    <t>0100</t>
  </si>
  <si>
    <t>0103</t>
  </si>
  <si>
    <t>0104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</si>
  <si>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</si>
  <si>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</si>
  <si>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</si>
  <si>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</si>
  <si>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</si>
  <si>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</si>
  <si>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</si>
  <si>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</si>
  <si>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</si>
  <si>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</si>
  <si>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</si>
  <si>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</si>
  <si>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</si>
  <si>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</si>
  <si>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</si>
  <si>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</si>
  <si>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</si>
  <si>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</si>
  <si>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</si>
  <si>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</si>
  <si>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</si>
  <si>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</si>
  <si>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</si>
  <si>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</si>
  <si>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</si>
  <si>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</si>
  <si>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</si>
  <si>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</si>
  <si>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</si>
  <si>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</si>
  <si>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</si>
  <si>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</si>
  <si>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</si>
  <si>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</si>
  <si>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</si>
  <si>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</si>
  <si>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</si>
  <si>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Анализ изменения утвержденного бюджета муниципального района Мелеузовский район Республики Башкортостан за 2015 год</t>
  </si>
  <si>
    <t>Утвержденный план на год</t>
  </si>
  <si>
    <t>Отклонение от утвержденного</t>
  </si>
  <si>
    <t>тыс.руб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</si>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</sst>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164" fontId="1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shrinkToFit="1"/>
    </xf>
    <xf numFmtId="164" fontId="2" fillId="0" borderId="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left" vertical="center" shrinkToFit="1"/>
    </xf>
    <xf numFmtId="164" fontId="2" fillId="0" borderId="1" xfId="0" applyNumberFormat="1" applyFont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C45" sqref="C45"/>
    </sheetView>
  </sheetViews>
  <sheetFormatPr defaultColWidth="8.85546875" defaultRowHeight="15" x14ac:dyDescent="0.25"/>
  <cols>
    <col min="1" max="1" width="61" style="1" customWidth="1"/>
    <col min="2" max="2" width="11.28515625" style="1" customWidth="1"/>
    <col min="3" max="3" width="12.5703125" style="1" customWidth="1"/>
    <col min="4" max="6" width="16.140625" style="1" customWidth="1"/>
    <col min="7" max="7" width="11.85546875" style="1" customWidth="1"/>
    <col min="8" max="8" width="16.140625" style="1" customWidth="1"/>
    <col min="9" max="16384" width="8.85546875" style="1"/>
  </cols>
  <sheetData>
    <row r="1" spans="1:8" ht="33.6" customHeight="1" x14ac:dyDescent="0.3">
      <c r="A1" s="10" t="s">
        <v>88</v>
      </c>
      <c r="B1" s="10"/>
      <c r="C1" s="10"/>
      <c r="D1" s="10"/>
      <c r="E1" s="10"/>
      <c r="F1" s="10"/>
      <c r="G1" s="10"/>
      <c r="H1" s="10"/>
    </row>
    <row r="2" spans="1:8" x14ac:dyDescent="0.25">
      <c r="G2" s="9" t="s">
        <v>44</v>
      </c>
      <c r="H2" s="9"/>
    </row>
    <row r="3" spans="1:8" x14ac:dyDescent="0.25">
      <c r="A3" s="11" t="s">
        <v>0</v>
      </c>
      <c r="B3" s="11" t="s">
        <v>45</v>
      </c>
      <c r="C3" s="13" t="s">
        <v>89</v>
      </c>
      <c r="D3" s="11" t="s">
        <v>46</v>
      </c>
      <c r="E3" s="15" t="s">
        <v>90</v>
      </c>
      <c r="F3" s="12"/>
      <c r="G3" s="11" t="s">
        <v>1</v>
      </c>
      <c r="H3" s="11" t="s">
        <v>47</v>
      </c>
    </row>
    <row r="4" spans="1:8" ht="57.6" customHeight="1" x14ac:dyDescent="0.25">
      <c r="A4" s="12"/>
      <c r="B4" s="12"/>
      <c r="C4" s="14"/>
      <c r="D4" s="12"/>
      <c r="E4" s="2" t="s">
        <v>91</v>
      </c>
      <c r="F4" s="2" t="s">
        <v>92</v>
      </c>
      <c r="G4" s="12"/>
      <c r="H4" s="12"/>
    </row>
    <row r="5" spans="1:8" x14ac:dyDescent="0.25">
      <c r="A5" s="3" t="s">
        <v>2</v>
      </c>
      <c r="B5" s="4" t="s">
        <v>48</v>
      </c>
      <c r="C5" s="16">
        <v>66650.100000000006</v>
      </c>
      <c r="D5" s="5">
        <v>89885.871920000005</v>
      </c>
      <c r="E5" s="5">
        <f>D5-C5</f>
        <v>23235.771919999999</v>
      </c>
      <c r="F5" s="5">
        <f>D5/C5*100</f>
        <v>134.86232116680995</v>
      </c>
      <c r="G5" s="5">
        <v>86032.471290000001</v>
      </c>
      <c r="H5" s="5">
        <v>95.71</v>
      </c>
    </row>
    <row r="6" spans="1:8" ht="45" x14ac:dyDescent="0.25">
      <c r="A6" s="3" t="s">
        <v>3</v>
      </c>
      <c r="B6" s="4" t="s">
        <v>49</v>
      </c>
      <c r="C6" s="16">
        <v>2579</v>
      </c>
      <c r="D6" s="5">
        <v>3376.4279999999999</v>
      </c>
      <c r="E6" s="5">
        <f t="shared" ref="E6:E45" si="0">D6-C6</f>
        <v>797.42799999999988</v>
      </c>
      <c r="F6" s="5">
        <f t="shared" ref="F6:F45" si="1">D6/C6*100</f>
        <v>130.92004652966264</v>
      </c>
      <c r="G6" s="5">
        <v>3295.2453700000001</v>
      </c>
      <c r="H6" s="5">
        <v>97.6</v>
      </c>
    </row>
    <row r="7" spans="1:8" ht="45" x14ac:dyDescent="0.25">
      <c r="A7" s="3" t="s">
        <v>4</v>
      </c>
      <c r="B7" s="4" t="s">
        <v>50</v>
      </c>
      <c r="C7" s="16">
        <v>56778</v>
      </c>
      <c r="D7" s="5">
        <v>66718.504950000002</v>
      </c>
      <c r="E7" s="5">
        <f t="shared" si="0"/>
        <v>9940.5049500000023</v>
      </c>
      <c r="F7" s="5">
        <f t="shared" si="1"/>
        <v>117.50767013632041</v>
      </c>
      <c r="G7" s="5">
        <v>65149.40425</v>
      </c>
      <c r="H7" s="5">
        <v>97.65</v>
      </c>
    </row>
    <row r="8" spans="1:8" x14ac:dyDescent="0.25">
      <c r="A8" s="3" t="s">
        <v>5</v>
      </c>
      <c r="B8" s="4" t="s">
        <v>51</v>
      </c>
      <c r="C8" s="16">
        <v>500</v>
      </c>
      <c r="D8" s="5">
        <v>500</v>
      </c>
      <c r="E8" s="5">
        <f t="shared" si="0"/>
        <v>0</v>
      </c>
      <c r="F8" s="5">
        <f t="shared" si="1"/>
        <v>100</v>
      </c>
      <c r="G8" s="5" t="s">
        <v>6</v>
      </c>
      <c r="H8" s="5" t="s">
        <v>6</v>
      </c>
    </row>
    <row r="9" spans="1:8" x14ac:dyDescent="0.25">
      <c r="A9" s="3" t="s">
        <v>7</v>
      </c>
      <c r="B9" s="4" t="s">
        <v>52</v>
      </c>
      <c r="C9" s="16">
        <v>6793.1</v>
      </c>
      <c r="D9" s="5">
        <v>19290.938969999999</v>
      </c>
      <c r="E9" s="5">
        <f t="shared" si="0"/>
        <v>12497.838969999999</v>
      </c>
      <c r="F9" s="5">
        <f t="shared" si="1"/>
        <v>283.9784335575805</v>
      </c>
      <c r="G9" s="5">
        <v>17587.821670000001</v>
      </c>
      <c r="H9" s="5">
        <v>91.17</v>
      </c>
    </row>
    <row r="10" spans="1:8" x14ac:dyDescent="0.25">
      <c r="A10" s="3" t="s">
        <v>8</v>
      </c>
      <c r="B10" s="4" t="s">
        <v>53</v>
      </c>
      <c r="C10" s="16">
        <v>1505.4</v>
      </c>
      <c r="D10" s="5">
        <v>1505.4</v>
      </c>
      <c r="E10" s="5">
        <f t="shared" si="0"/>
        <v>0</v>
      </c>
      <c r="F10" s="5">
        <f t="shared" si="1"/>
        <v>100</v>
      </c>
      <c r="G10" s="5">
        <v>1505.4</v>
      </c>
      <c r="H10" s="5">
        <v>100</v>
      </c>
    </row>
    <row r="11" spans="1:8" x14ac:dyDescent="0.25">
      <c r="A11" s="3" t="s">
        <v>9</v>
      </c>
      <c r="B11" s="4" t="s">
        <v>54</v>
      </c>
      <c r="C11" s="16">
        <v>1505.4</v>
      </c>
      <c r="D11" s="5">
        <v>1505.4</v>
      </c>
      <c r="E11" s="5">
        <f t="shared" si="0"/>
        <v>0</v>
      </c>
      <c r="F11" s="5">
        <f t="shared" si="1"/>
        <v>100</v>
      </c>
      <c r="G11" s="5">
        <v>1505.4</v>
      </c>
      <c r="H11" s="5">
        <v>100</v>
      </c>
    </row>
    <row r="12" spans="1:8" ht="30" x14ac:dyDescent="0.25">
      <c r="A12" s="3" t="s">
        <v>10</v>
      </c>
      <c r="B12" s="4" t="s">
        <v>55</v>
      </c>
      <c r="C12" s="16">
        <v>2382</v>
      </c>
      <c r="D12" s="5">
        <v>3794</v>
      </c>
      <c r="E12" s="5">
        <f t="shared" si="0"/>
        <v>1412</v>
      </c>
      <c r="F12" s="5">
        <f t="shared" si="1"/>
        <v>159.27791771620488</v>
      </c>
      <c r="G12" s="5">
        <v>3794</v>
      </c>
      <c r="H12" s="5">
        <v>100</v>
      </c>
    </row>
    <row r="13" spans="1:8" ht="30" x14ac:dyDescent="0.25">
      <c r="A13" s="3" t="s">
        <v>11</v>
      </c>
      <c r="B13" s="4" t="s">
        <v>56</v>
      </c>
      <c r="C13" s="16">
        <v>2382</v>
      </c>
      <c r="D13" s="5">
        <v>3794</v>
      </c>
      <c r="E13" s="5">
        <f t="shared" si="0"/>
        <v>1412</v>
      </c>
      <c r="F13" s="5">
        <f t="shared" si="1"/>
        <v>159.27791771620488</v>
      </c>
      <c r="G13" s="5">
        <v>3794</v>
      </c>
      <c r="H13" s="5">
        <v>100</v>
      </c>
    </row>
    <row r="14" spans="1:8" x14ac:dyDescent="0.25">
      <c r="A14" s="3" t="s">
        <v>12</v>
      </c>
      <c r="B14" s="4" t="s">
        <v>57</v>
      </c>
      <c r="C14" s="16">
        <v>27263.7</v>
      </c>
      <c r="D14" s="5">
        <v>177539.81683</v>
      </c>
      <c r="E14" s="5">
        <f t="shared" si="0"/>
        <v>150276.11682999998</v>
      </c>
      <c r="F14" s="5">
        <f t="shared" si="1"/>
        <v>651.19487387992092</v>
      </c>
      <c r="G14" s="5">
        <v>159911.05622</v>
      </c>
      <c r="H14" s="5">
        <v>90.07</v>
      </c>
    </row>
    <row r="15" spans="1:8" x14ac:dyDescent="0.25">
      <c r="A15" s="3" t="s">
        <v>13</v>
      </c>
      <c r="B15" s="4" t="s">
        <v>58</v>
      </c>
      <c r="C15" s="16">
        <v>8814.2000000000007</v>
      </c>
      <c r="D15" s="5">
        <v>120468.31561000001</v>
      </c>
      <c r="E15" s="5">
        <f t="shared" si="0"/>
        <v>111654.11561000001</v>
      </c>
      <c r="F15" s="5">
        <f t="shared" si="1"/>
        <v>1366.7526900909895</v>
      </c>
      <c r="G15" s="5">
        <v>107656.53341</v>
      </c>
      <c r="H15" s="5">
        <v>89.37</v>
      </c>
    </row>
    <row r="16" spans="1:8" x14ac:dyDescent="0.25">
      <c r="A16" s="3" t="s">
        <v>14</v>
      </c>
      <c r="B16" s="4" t="s">
        <v>59</v>
      </c>
      <c r="C16" s="16">
        <v>266</v>
      </c>
      <c r="D16" s="5">
        <v>266</v>
      </c>
      <c r="E16" s="5">
        <f t="shared" si="0"/>
        <v>0</v>
      </c>
      <c r="F16" s="5">
        <f t="shared" si="1"/>
        <v>100</v>
      </c>
      <c r="G16" s="5">
        <v>266</v>
      </c>
      <c r="H16" s="5">
        <v>100</v>
      </c>
    </row>
    <row r="17" spans="1:8" x14ac:dyDescent="0.25">
      <c r="A17" s="3" t="s">
        <v>15</v>
      </c>
      <c r="B17" s="4" t="s">
        <v>60</v>
      </c>
      <c r="C17" s="16">
        <v>13512</v>
      </c>
      <c r="D17" s="5">
        <v>51177.857020000003</v>
      </c>
      <c r="E17" s="5">
        <f t="shared" si="0"/>
        <v>37665.857020000003</v>
      </c>
      <c r="F17" s="5">
        <f t="shared" si="1"/>
        <v>378.75856290704564</v>
      </c>
      <c r="G17" s="5">
        <v>47759.867810000003</v>
      </c>
      <c r="H17" s="5">
        <v>93.32</v>
      </c>
    </row>
    <row r="18" spans="1:8" x14ac:dyDescent="0.25">
      <c r="A18" s="3" t="s">
        <v>16</v>
      </c>
      <c r="B18" s="4" t="s">
        <v>61</v>
      </c>
      <c r="C18" s="16">
        <v>4671.5</v>
      </c>
      <c r="D18" s="5">
        <v>5627.6441999999997</v>
      </c>
      <c r="E18" s="5">
        <f t="shared" si="0"/>
        <v>956.14419999999973</v>
      </c>
      <c r="F18" s="5">
        <f t="shared" si="1"/>
        <v>120.46760569410253</v>
      </c>
      <c r="G18" s="5">
        <v>4228.6549999999997</v>
      </c>
      <c r="H18" s="5">
        <v>75.14</v>
      </c>
    </row>
    <row r="19" spans="1:8" x14ac:dyDescent="0.25">
      <c r="A19" s="3" t="s">
        <v>17</v>
      </c>
      <c r="B19" s="4" t="s">
        <v>62</v>
      </c>
      <c r="C19" s="16">
        <v>11316.4</v>
      </c>
      <c r="D19" s="5">
        <v>77189.068270000003</v>
      </c>
      <c r="E19" s="5">
        <f t="shared" si="0"/>
        <v>65872.668270000009</v>
      </c>
      <c r="F19" s="5">
        <f t="shared" si="1"/>
        <v>682.09915052490203</v>
      </c>
      <c r="G19" s="5">
        <v>59023.549279999999</v>
      </c>
      <c r="H19" s="5">
        <v>76.47</v>
      </c>
    </row>
    <row r="20" spans="1:8" x14ac:dyDescent="0.25">
      <c r="A20" s="3" t="s">
        <v>18</v>
      </c>
      <c r="B20" s="4" t="s">
        <v>63</v>
      </c>
      <c r="C20" s="16">
        <v>1050</v>
      </c>
      <c r="D20" s="5">
        <v>15933.995999999999</v>
      </c>
      <c r="E20" s="5">
        <f t="shared" si="0"/>
        <v>14883.995999999999</v>
      </c>
      <c r="F20" s="5">
        <f t="shared" si="1"/>
        <v>1517.5234285714287</v>
      </c>
      <c r="G20" s="5">
        <v>13932.87852</v>
      </c>
      <c r="H20" s="5">
        <v>87.44</v>
      </c>
    </row>
    <row r="21" spans="1:8" x14ac:dyDescent="0.25">
      <c r="A21" s="3" t="s">
        <v>19</v>
      </c>
      <c r="B21" s="4" t="s">
        <v>64</v>
      </c>
      <c r="C21" s="16">
        <v>2116.4</v>
      </c>
      <c r="D21" s="5">
        <v>44546.572269999997</v>
      </c>
      <c r="E21" s="5">
        <f t="shared" si="0"/>
        <v>42430.172269999995</v>
      </c>
      <c r="F21" s="5">
        <f t="shared" si="1"/>
        <v>2104.8276445851443</v>
      </c>
      <c r="G21" s="5">
        <v>28382.170760000001</v>
      </c>
      <c r="H21" s="5">
        <v>63.71</v>
      </c>
    </row>
    <row r="22" spans="1:8" x14ac:dyDescent="0.25">
      <c r="A22" s="3" t="s">
        <v>20</v>
      </c>
      <c r="B22" s="4" t="s">
        <v>65</v>
      </c>
      <c r="C22" s="16">
        <v>8150</v>
      </c>
      <c r="D22" s="5">
        <v>16640</v>
      </c>
      <c r="E22" s="5">
        <f t="shared" si="0"/>
        <v>8490</v>
      </c>
      <c r="F22" s="5">
        <f t="shared" si="1"/>
        <v>204.17177914110431</v>
      </c>
      <c r="G22" s="5">
        <v>16640</v>
      </c>
      <c r="H22" s="5">
        <v>100</v>
      </c>
    </row>
    <row r="23" spans="1:8" x14ac:dyDescent="0.25">
      <c r="A23" s="3" t="s">
        <v>21</v>
      </c>
      <c r="B23" s="4" t="s">
        <v>66</v>
      </c>
      <c r="C23" s="16"/>
      <c r="D23" s="5">
        <v>68.5</v>
      </c>
      <c r="E23" s="5">
        <f t="shared" si="0"/>
        <v>68.5</v>
      </c>
      <c r="F23" s="5"/>
      <c r="G23" s="5">
        <v>68.5</v>
      </c>
      <c r="H23" s="5">
        <v>100</v>
      </c>
    </row>
    <row r="24" spans="1:8" x14ac:dyDescent="0.25">
      <c r="A24" s="3" t="s">
        <v>22</v>
      </c>
      <c r="B24" s="4" t="s">
        <v>67</v>
      </c>
      <c r="C24" s="16">
        <v>810997.8</v>
      </c>
      <c r="D24" s="5">
        <v>867899.47978000005</v>
      </c>
      <c r="E24" s="5">
        <f t="shared" si="0"/>
        <v>56901.679780000006</v>
      </c>
      <c r="F24" s="5">
        <f t="shared" si="1"/>
        <v>107.01625575063211</v>
      </c>
      <c r="G24" s="5">
        <v>858003.08472000004</v>
      </c>
      <c r="H24" s="5">
        <v>98.86</v>
      </c>
    </row>
    <row r="25" spans="1:8" x14ac:dyDescent="0.25">
      <c r="A25" s="3" t="s">
        <v>23</v>
      </c>
      <c r="B25" s="4" t="s">
        <v>68</v>
      </c>
      <c r="C25" s="16">
        <v>265277</v>
      </c>
      <c r="D25" s="5">
        <v>264706.25649</v>
      </c>
      <c r="E25" s="5">
        <f t="shared" si="0"/>
        <v>-570.74351000000024</v>
      </c>
      <c r="F25" s="5">
        <f t="shared" si="1"/>
        <v>99.784849983225072</v>
      </c>
      <c r="G25" s="5">
        <v>259766.21176000001</v>
      </c>
      <c r="H25" s="5">
        <v>98.13</v>
      </c>
    </row>
    <row r="26" spans="1:8" x14ac:dyDescent="0.25">
      <c r="A26" s="3" t="s">
        <v>24</v>
      </c>
      <c r="B26" s="4" t="s">
        <v>69</v>
      </c>
      <c r="C26" s="16">
        <v>494716.2</v>
      </c>
      <c r="D26" s="5">
        <v>549428.70828999998</v>
      </c>
      <c r="E26" s="5">
        <f t="shared" si="0"/>
        <v>54712.508289999969</v>
      </c>
      <c r="F26" s="5">
        <f t="shared" si="1"/>
        <v>111.05937268478372</v>
      </c>
      <c r="G26" s="5">
        <v>544976.04286000005</v>
      </c>
      <c r="H26" s="5">
        <v>99.19</v>
      </c>
    </row>
    <row r="27" spans="1:8" ht="30" x14ac:dyDescent="0.25">
      <c r="A27" s="3" t="s">
        <v>25</v>
      </c>
      <c r="B27" s="4" t="s">
        <v>70</v>
      </c>
      <c r="C27" s="16">
        <v>397</v>
      </c>
      <c r="D27" s="5">
        <v>397</v>
      </c>
      <c r="E27" s="5">
        <f t="shared" si="0"/>
        <v>0</v>
      </c>
      <c r="F27" s="5">
        <f t="shared" si="1"/>
        <v>100</v>
      </c>
      <c r="G27" s="5">
        <v>374.73610000000002</v>
      </c>
      <c r="H27" s="5">
        <v>94.39</v>
      </c>
    </row>
    <row r="28" spans="1:8" x14ac:dyDescent="0.25">
      <c r="A28" s="3" t="s">
        <v>26</v>
      </c>
      <c r="B28" s="4" t="s">
        <v>71</v>
      </c>
      <c r="C28" s="16">
        <v>29145.599999999999</v>
      </c>
      <c r="D28" s="5">
        <v>29905.514999999999</v>
      </c>
      <c r="E28" s="5">
        <f t="shared" si="0"/>
        <v>759.91500000000087</v>
      </c>
      <c r="F28" s="5">
        <f t="shared" si="1"/>
        <v>102.60730607707511</v>
      </c>
      <c r="G28" s="5">
        <v>29554.2359</v>
      </c>
      <c r="H28" s="5">
        <v>98.83</v>
      </c>
    </row>
    <row r="29" spans="1:8" x14ac:dyDescent="0.25">
      <c r="A29" s="3" t="s">
        <v>27</v>
      </c>
      <c r="B29" s="4" t="s">
        <v>72</v>
      </c>
      <c r="C29" s="16">
        <v>21462</v>
      </c>
      <c r="D29" s="5">
        <v>23462</v>
      </c>
      <c r="E29" s="5">
        <f t="shared" si="0"/>
        <v>2000</v>
      </c>
      <c r="F29" s="5">
        <f t="shared" si="1"/>
        <v>109.31879601155529</v>
      </c>
      <c r="G29" s="5">
        <v>23331.858100000001</v>
      </c>
      <c r="H29" s="5">
        <v>99.45</v>
      </c>
    </row>
    <row r="30" spans="1:8" x14ac:dyDescent="0.25">
      <c r="A30" s="3" t="s">
        <v>28</v>
      </c>
      <c r="B30" s="4" t="s">
        <v>73</v>
      </c>
      <c r="C30" s="16">
        <v>18364</v>
      </c>
      <c r="D30" s="5">
        <v>42583.4</v>
      </c>
      <c r="E30" s="5">
        <f t="shared" si="0"/>
        <v>24219.4</v>
      </c>
      <c r="F30" s="5">
        <f t="shared" si="1"/>
        <v>231.88521019385755</v>
      </c>
      <c r="G30" s="5">
        <v>42583.4</v>
      </c>
      <c r="H30" s="5">
        <v>100</v>
      </c>
    </row>
    <row r="31" spans="1:8" x14ac:dyDescent="0.25">
      <c r="A31" s="3" t="s">
        <v>29</v>
      </c>
      <c r="B31" s="4" t="s">
        <v>74</v>
      </c>
      <c r="C31" s="16">
        <v>15621</v>
      </c>
      <c r="D31" s="5">
        <v>37360.400000000001</v>
      </c>
      <c r="E31" s="5">
        <f t="shared" si="0"/>
        <v>21739.4</v>
      </c>
      <c r="F31" s="5">
        <f t="shared" si="1"/>
        <v>239.16778695346008</v>
      </c>
      <c r="G31" s="5">
        <v>37360.400000000001</v>
      </c>
      <c r="H31" s="5">
        <v>100</v>
      </c>
    </row>
    <row r="32" spans="1:8" x14ac:dyDescent="0.25">
      <c r="A32" s="3" t="s">
        <v>30</v>
      </c>
      <c r="B32" s="4" t="s">
        <v>75</v>
      </c>
      <c r="C32" s="16">
        <v>2743</v>
      </c>
      <c r="D32" s="5">
        <v>5223</v>
      </c>
      <c r="E32" s="5">
        <f t="shared" si="0"/>
        <v>2480</v>
      </c>
      <c r="F32" s="5">
        <f t="shared" si="1"/>
        <v>190.41195771053592</v>
      </c>
      <c r="G32" s="5">
        <v>5223</v>
      </c>
      <c r="H32" s="5">
        <v>100</v>
      </c>
    </row>
    <row r="33" spans="1:8" x14ac:dyDescent="0.25">
      <c r="A33" s="3" t="s">
        <v>31</v>
      </c>
      <c r="B33" s="4" t="s">
        <v>76</v>
      </c>
      <c r="C33" s="16">
        <v>49747.4</v>
      </c>
      <c r="D33" s="5">
        <v>92136.651070000007</v>
      </c>
      <c r="E33" s="5">
        <f t="shared" si="0"/>
        <v>42389.251070000006</v>
      </c>
      <c r="F33" s="5">
        <f t="shared" si="1"/>
        <v>185.20897789633227</v>
      </c>
      <c r="G33" s="5">
        <v>85828.629300000001</v>
      </c>
      <c r="H33" s="5">
        <v>93.15</v>
      </c>
    </row>
    <row r="34" spans="1:8" x14ac:dyDescent="0.25">
      <c r="A34" s="3" t="s">
        <v>32</v>
      </c>
      <c r="B34" s="4" t="s">
        <v>77</v>
      </c>
      <c r="C34" s="16">
        <v>360</v>
      </c>
      <c r="D34" s="5">
        <v>360</v>
      </c>
      <c r="E34" s="5">
        <f t="shared" si="0"/>
        <v>0</v>
      </c>
      <c r="F34" s="5">
        <f t="shared" si="1"/>
        <v>100</v>
      </c>
      <c r="G34" s="5">
        <v>188.12531999999999</v>
      </c>
      <c r="H34" s="5">
        <v>52.26</v>
      </c>
    </row>
    <row r="35" spans="1:8" x14ac:dyDescent="0.25">
      <c r="A35" s="3" t="s">
        <v>33</v>
      </c>
      <c r="B35" s="4" t="s">
        <v>78</v>
      </c>
      <c r="C35" s="16">
        <v>10005.200000000001</v>
      </c>
      <c r="D35" s="5">
        <v>35511.993349999997</v>
      </c>
      <c r="E35" s="5">
        <f t="shared" si="0"/>
        <v>25506.793349999996</v>
      </c>
      <c r="F35" s="5">
        <f t="shared" si="1"/>
        <v>354.9353671091032</v>
      </c>
      <c r="G35" s="5">
        <v>30512.288499999999</v>
      </c>
      <c r="H35" s="5">
        <v>85.92</v>
      </c>
    </row>
    <row r="36" spans="1:8" x14ac:dyDescent="0.25">
      <c r="A36" s="3" t="s">
        <v>34</v>
      </c>
      <c r="B36" s="4" t="s">
        <v>79</v>
      </c>
      <c r="C36" s="16">
        <v>39382.199999999997</v>
      </c>
      <c r="D36" s="5">
        <v>56264.657720000003</v>
      </c>
      <c r="E36" s="5">
        <f t="shared" si="0"/>
        <v>16882.457720000006</v>
      </c>
      <c r="F36" s="5">
        <f t="shared" si="1"/>
        <v>142.86824433373454</v>
      </c>
      <c r="G36" s="5">
        <v>55128.215479999999</v>
      </c>
      <c r="H36" s="5">
        <v>97.98</v>
      </c>
    </row>
    <row r="37" spans="1:8" x14ac:dyDescent="0.25">
      <c r="A37" s="3" t="s">
        <v>35</v>
      </c>
      <c r="B37" s="4" t="s">
        <v>80</v>
      </c>
      <c r="C37" s="16">
        <v>17424</v>
      </c>
      <c r="D37" s="5">
        <v>20754.21513</v>
      </c>
      <c r="E37" s="5">
        <f t="shared" si="0"/>
        <v>3330.2151300000005</v>
      </c>
      <c r="F37" s="5">
        <f t="shared" si="1"/>
        <v>119.11280492424243</v>
      </c>
      <c r="G37" s="5">
        <v>20640.415130000001</v>
      </c>
      <c r="H37" s="5">
        <v>99.45</v>
      </c>
    </row>
    <row r="38" spans="1:8" x14ac:dyDescent="0.25">
      <c r="A38" s="3" t="s">
        <v>36</v>
      </c>
      <c r="B38" s="4" t="s">
        <v>81</v>
      </c>
      <c r="C38" s="16">
        <v>17424</v>
      </c>
      <c r="D38" s="5">
        <v>20754.21513</v>
      </c>
      <c r="E38" s="5">
        <f t="shared" si="0"/>
        <v>3330.2151300000005</v>
      </c>
      <c r="F38" s="5">
        <f t="shared" si="1"/>
        <v>119.11280492424243</v>
      </c>
      <c r="G38" s="5">
        <v>20640.415130000001</v>
      </c>
      <c r="H38" s="5">
        <v>99.45</v>
      </c>
    </row>
    <row r="39" spans="1:8" x14ac:dyDescent="0.25">
      <c r="A39" s="3" t="s">
        <v>37</v>
      </c>
      <c r="B39" s="4" t="s">
        <v>82</v>
      </c>
      <c r="C39" s="16">
        <v>2160</v>
      </c>
      <c r="D39" s="5">
        <v>2160</v>
      </c>
      <c r="E39" s="5">
        <f t="shared" si="0"/>
        <v>0</v>
      </c>
      <c r="F39" s="5">
        <f t="shared" si="1"/>
        <v>100</v>
      </c>
      <c r="G39" s="5">
        <v>2119.9850000000001</v>
      </c>
      <c r="H39" s="5">
        <v>98.15</v>
      </c>
    </row>
    <row r="40" spans="1:8" x14ac:dyDescent="0.25">
      <c r="A40" s="3" t="s">
        <v>38</v>
      </c>
      <c r="B40" s="4" t="s">
        <v>83</v>
      </c>
      <c r="C40" s="16">
        <v>1400</v>
      </c>
      <c r="D40" s="5">
        <v>1400</v>
      </c>
      <c r="E40" s="5">
        <f t="shared" si="0"/>
        <v>0</v>
      </c>
      <c r="F40" s="5">
        <f t="shared" si="1"/>
        <v>100</v>
      </c>
      <c r="G40" s="5">
        <v>1400</v>
      </c>
      <c r="H40" s="5">
        <v>100</v>
      </c>
    </row>
    <row r="41" spans="1:8" x14ac:dyDescent="0.25">
      <c r="A41" s="3" t="s">
        <v>39</v>
      </c>
      <c r="B41" s="4" t="s">
        <v>84</v>
      </c>
      <c r="C41" s="16">
        <v>760</v>
      </c>
      <c r="D41" s="5">
        <v>760</v>
      </c>
      <c r="E41" s="5">
        <f t="shared" si="0"/>
        <v>0</v>
      </c>
      <c r="F41" s="5">
        <f t="shared" si="1"/>
        <v>100</v>
      </c>
      <c r="G41" s="5">
        <v>719.98500000000001</v>
      </c>
      <c r="H41" s="5">
        <v>94.73</v>
      </c>
    </row>
    <row r="42" spans="1:8" ht="45" x14ac:dyDescent="0.25">
      <c r="A42" s="3" t="s">
        <v>40</v>
      </c>
      <c r="B42" s="4" t="s">
        <v>85</v>
      </c>
      <c r="C42" s="16">
        <v>61978</v>
      </c>
      <c r="D42" s="5">
        <v>75146</v>
      </c>
      <c r="E42" s="5">
        <f t="shared" si="0"/>
        <v>13168</v>
      </c>
      <c r="F42" s="5">
        <f t="shared" si="1"/>
        <v>121.24624866888252</v>
      </c>
      <c r="G42" s="5">
        <v>75146</v>
      </c>
      <c r="H42" s="5">
        <v>100</v>
      </c>
    </row>
    <row r="43" spans="1:8" ht="30" x14ac:dyDescent="0.25">
      <c r="A43" s="3" t="s">
        <v>41</v>
      </c>
      <c r="B43" s="4" t="s">
        <v>86</v>
      </c>
      <c r="C43" s="16">
        <v>61978</v>
      </c>
      <c r="D43" s="5">
        <v>61978</v>
      </c>
      <c r="E43" s="5">
        <f t="shared" si="0"/>
        <v>0</v>
      </c>
      <c r="F43" s="5">
        <f t="shared" si="1"/>
        <v>100</v>
      </c>
      <c r="G43" s="5">
        <v>61978</v>
      </c>
      <c r="H43" s="5">
        <v>100</v>
      </c>
    </row>
    <row r="44" spans="1:8" x14ac:dyDescent="0.25">
      <c r="A44" s="3" t="s">
        <v>42</v>
      </c>
      <c r="B44" s="4" t="s">
        <v>87</v>
      </c>
      <c r="C44" s="16"/>
      <c r="D44" s="5">
        <v>13168</v>
      </c>
      <c r="E44" s="5">
        <f t="shared" si="0"/>
        <v>13168</v>
      </c>
      <c r="F44" s="5"/>
      <c r="G44" s="5">
        <v>13168</v>
      </c>
      <c r="H44" s="5">
        <v>100</v>
      </c>
    </row>
    <row r="45" spans="1:8" x14ac:dyDescent="0.25">
      <c r="A45" s="6" t="s">
        <v>43</v>
      </c>
      <c r="B45" s="7"/>
      <c r="C45" s="17">
        <f>C42+C39+C37+C33+C30+C24+C19+C14+C12+C10+C5</f>
        <v>1069788.8</v>
      </c>
      <c r="D45" s="8">
        <v>1450593.9029999999</v>
      </c>
      <c r="E45" s="5">
        <f t="shared" si="0"/>
        <v>380805.10299999989</v>
      </c>
      <c r="F45" s="5">
        <f t="shared" si="1"/>
        <v>135.596288071066</v>
      </c>
      <c r="G45" s="8">
        <v>1394587.9909399999</v>
      </c>
      <c r="H45" s="8">
        <v>96.14</v>
      </c>
    </row>
  </sheetData>
  <mergeCells count="9">
    <mergeCell ref="G2:H2"/>
    <mergeCell ref="A1:H1"/>
    <mergeCell ref="A3:A4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Рафис</dc:creator>
  <cp:lastModifiedBy>Елена</cp:lastModifiedBy>
  <cp:lastPrinted>2016-11-29T03:46:05Z</cp:lastPrinted>
  <dcterms:created xsi:type="dcterms:W3CDTF">2016-05-11T05:00:25Z</dcterms:created>
  <dcterms:modified xsi:type="dcterms:W3CDTF">2016-11-29T03:46:26Z</dcterms:modified>
</cp:coreProperties>
</file>