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6800" windowHeight="10260" tabRatio="934" activeTab="3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<sst xmlns="http://schemas.openxmlformats.org/spreadsheetml/2006/main" count="4048" uniqueCount="835">
  <si>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</si>
  <si>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</si>
  <si>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</si>
  <si>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</si>
  <si>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</si>
  <si>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</si>
  <si>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</si>
  <si>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</si>
  <si>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</si>
  <si>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</si>
  <si>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</si>
  <si>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</si>
  <si>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</si>
  <si>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</si>
  <si>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</si>
  <si>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</si>
  <si>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</si>
  <si>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</si>
  <si>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</si>
  <si>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</si>
  <si>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</si>
  <si>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</si>
  <si>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</si>
  <si>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</si>
  <si>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</si>
  <si>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</si>
  <si>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</si>
  <si>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</si>
  <si>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</si>
  <si>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</si>
  <si>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</si>
  <si>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</si>
  <si>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</si>
  <si>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</si>
  <si>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</si>
  <si>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</si>
  <si>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</si>
  <si>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</si>
  <si>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</si>
  <si>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</si>
  <si>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</si>
  <si>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</si>
  <si>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</si>
  <si>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</si>
  <si>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</si>
  <si>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</si>
  <si>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</si>
  <si>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</si>
  <si>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</si>
  <si>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</si>
  <si>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</si>
  <si>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</si>
  <si>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</si>
  <si>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</si>
  <si>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</si>
  <si>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</si>
  <si>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</si>
  <si>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</si>
  <si>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</si>
  <si>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</si>
  <si>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</si>
  <si>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</si>
  <si>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</si>
  <si>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</si>
  <si>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</si>
  <si>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</si>
  <si>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</si>
  <si>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</si>
  <si>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</si>
  <si>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</si>
  <si>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</si>
  <si>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</si>
  <si>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</si>
  <si>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</si>
  <si>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</si>
  <si>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</si>
  <si>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</si>
  <si>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</si>
  <si>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</si>
  <si>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</si>
  <si>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</si>
  <si>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</si>
  <si>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</si>
  <si>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</si>
  <si>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</si>
  <si>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</si>
  <si>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</si>
  <si>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</si>
  <si>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</si>
  <si>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</si>
  <si>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</si>
  <si>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</si>
  <si>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</si>
  <si>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</si>
  <si>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</si>
  <si>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</si>
  <si>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</si>
  <si>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</si>
  <si>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</si>
  <si>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</si>
  <si>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</si>
  <si>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</si>
  <si>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</si>
  <si>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</si>
  <si>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</si>
  <si>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</si>
  <si>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</si>
  <si>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</si>
  <si>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</si>
  <si>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</si>
  <si>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</si>
  <si>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</si>
  <si>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</si>
  <si>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</si>
  <si>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</si>
  <si>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</si>
  <si>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</si>
  <si>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</si>
  <si>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</si>
  <si>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</si>
  <si>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</si>
  <si>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</si>
  <si>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</si>
  <si>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</si>
  <si>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</si>
  <si>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</si>
  <si>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</si>
  <si>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</si>
  <si>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</si>
  <si>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</si>
  <si>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</si>
  <si>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</si>
  <si>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</si>
  <si>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</si>
  <si>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</si>
  <si>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</si>
  <si>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</si>
  <si>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</si>
  <si>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</si>
  <si>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</si>
  <si>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</si>
  <si>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</si>
  <si>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</si>
  <si>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</si>
  <si>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</si>
  <si>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</si>
  <si>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</si>
  <si>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</si>
  <si>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</si>
  <si>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</si>
  <si>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</si>
  <si>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</si>
  <si>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</si>
  <si>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</si>
  <si>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</si>
  <si>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</si>
  <si>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</si>
  <si>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</si>
  <si>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</si>
  <si>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</si>
  <si>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</si>
  <si>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</si>
  <si>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</si>
  <si>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</si>
  <si>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</si>
  <si>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</si>
  <si>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</si>
  <si>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</si>
  <si>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</si>
  <si>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</si>
  <si>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</si>
  <si>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</si>
  <si>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</si>
  <si>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</si>
  <si>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</si>
  <si>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</si>
  <si>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</si>
  <si>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</si>
  <si>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</si>
  <si>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</si>
  <si>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</si>
  <si>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</si>
  <si>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</si>
  <si>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</si>
  <si>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</si>
  <si>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</si>
  <si>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</si>
  <si>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</si>
  <si>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</si>
  <si>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</si>
  <si>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</si>
  <si>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</si>
  <si>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</si>
  <si>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</si>
  <si>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</si>
  <si>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</si>
  <si>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</si>
  <si>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</si>
  <si>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</si>
  <si>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</si>
  <si>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</si>
  <si>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</si>
  <si>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</si>
  <si>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</si>
  <si>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</si>
  <si>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</si>
  <si>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</si>
  <si>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</si>
  <si>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</si>
  <si>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</si>
  <si>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</si>
  <si>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</si>
  <si>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</si>
  <si>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</si>
  <si>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</si>
  <si>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</si>
  <si>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</si>
  <si>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</si>
  <si>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</si>
  <si>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</si>
  <si>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</si>
  <si>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</si>
  <si>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</si>
  <si>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</si>
  <si>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</si>
  <si>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</si>
  <si>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</si>
  <si>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</si>
  <si>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</si>
  <si>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</si>
  <si>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</si>
  <si>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</si>
  <si>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</si>
  <si>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</si>
  <si>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</si>
  <si>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</si>
  <si>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</si>
  <si>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</si>
  <si>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</si>
  <si>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</si>
  <si>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</si>
  <si>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</si>
  <si>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</si>
  <si>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</si>
  <si>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</si>
  <si>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</si>
  <si>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</si>
  <si>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</si>
  <si>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</si>
  <si>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</si>
  <si>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</si>
  <si>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</si>
  <si>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</si>
  <si>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</si>
  <si>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</si>
  <si>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</si>
  <si>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</si>
  <si>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</si>
  <si>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</si>
  <si>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</si>
  <si>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</si>
  <si>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</si>
  <si>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</si>
  <si>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</si>
  <si>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</si>
  <si>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</si>
  <si>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</si>
  <si>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</si>
  <si>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</si>
  <si>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</si>
  <si>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</si>
  <si>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</si>
  <si>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</si>
  <si>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</si>
  <si>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</si>
  <si>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</si>
  <si>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</si>
  <si>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</si>
  <si>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</si>
  <si>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</si>
  <si>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</si>
  <si>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</si>
  <si>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</si>
  <si>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</si>
  <si>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</si>
  <si>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</si>
  <si>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</si>
  <si>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</si>
  <si>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</si>
  <si>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</si>
  <si>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</si>
  <si>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</si>
  <si>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</si>
  <si>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</si>
  <si>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</si>
  <si>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</si>
  <si>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</si>
  <si>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</si>
  <si>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</si>
  <si>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</si>
  <si>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</si>
  <si>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</si>
  <si>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</si>
  <si>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</si>
  <si>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</si>
  <si>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</si>
  <si>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</si>
  <si>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</si>
  <si>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</si>
  <si>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</si>
  <si>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</si>
  <si>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</si>
  <si>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</si>
  <si>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</si>
  <si>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</si>
  <si>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</si>
  <si>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</si>
  <si>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</si>
  <si>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</si>
  <si>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</si>
  <si>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</si>
  <si>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</si>
  <si>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</si>
  <si>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</si>
  <si>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</si>
  <si>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</si>
  <si>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</si>
  <si>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</si>
  <si>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</si>
  <si>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</si>
  <si>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</si>
  <si>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</si>
  <si>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</si>
  <si>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</si>
  <si>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</si>
  <si>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</si>
  <si>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</si>
  <si>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</si>
  <si>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</si>
  <si>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</si>
  <si>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</si>
  <si>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</si>
  <si>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</si>
  <si>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</si>
  <si>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</si>
  <si>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</si>
  <si>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</si>
  <si>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</si>
  <si>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</si>
  <si>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</si>
  <si>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</si>
  <si>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</si>
  <si>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</si>
  <si>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</si>
  <si>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</si>
  <si>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</si>
  <si>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</si>
  <si>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</si>
  <si>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</si>
  <si>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</si>
  <si>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</si>
  <si>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</si>
  <si>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</si>
  <si>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</si>
  <si>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</si>
  <si>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</si>
  <si>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</si>
  <si>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</si>
  <si>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</si>
  <si>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</si>
  <si>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</si>
  <si>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</si>
  <si>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</si>
  <si>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</si>
  <si>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</si>
  <si>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</si>
  <si>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</si>
  <si>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</si>
  <si>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</si>
  <si>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</si>
  <si>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</si>
  <si>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</si>
  <si>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</si>
  <si>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</si>
  <si>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</si>
  <si>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</si>
  <si>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</si>
  <si>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</si>
  <si>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</si>
  <si>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</si>
  <si>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</si>
  <si>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</si>
  <si>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</si>
  <si>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</si>
  <si>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</si>
  <si>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</si>
  <si>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</si>
  <si>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</si>
  <si>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</si>
  <si>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</si>
  <si>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</si>
  <si>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</si>
  <si>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</si>
  <si>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</si>
  <si>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</si>
  <si>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</si>
  <si>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</si>
  <si>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</si>
  <si>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</si>
  <si>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</si>
  <si>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</si>
  <si>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</si>
  <si>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</si>
  <si>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</si>
  <si>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</si>
  <si>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</si>
  <si>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</si>
  <si>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</si>
  <si>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</si>
  <si>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</si>
  <si>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</si>
  <si>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</si>
  <si>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</si>
  <si>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</si>
  <si>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</si>
  <si>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</si>
  <si>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</si>
  <si>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</si>
  <si>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</si>
  <si>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</si>
  <si>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</si>
  <si>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</si>
  <si>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</si>
  <si>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</si>
  <si>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</si>
  <si>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</si>
  <si>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</si>
  <si>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</si>
  <si>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</si>
  <si>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</si>
  <si>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</si>
  <si>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</si>
  <si>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</si>
  <si>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</si>
  <si>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</si>
  <si>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</si>
  <si>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</si>
  <si>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</si>
  <si>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</si>
  <si>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</si>
  <si>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</si>
  <si>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</si>
  <si>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</si>
  <si>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</si>
  <si>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</si>
  <si>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</si>
  <si>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</si>
  <si>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</si>
  <si>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</si>
  <si>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</si>
  <si>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</si>
  <si>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</si>
  <si>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</si>
  <si>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</si>
  <si>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</si>
  <si>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</si>
  <si>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</si>
  <si>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</si>
  <si>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</si>
  <si>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</si>
  <si>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</si>
  <si>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</si>
  <si>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</si>
  <si>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</si>
  <si>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</si>
  <si>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</si>
  <si>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</si>
  <si>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</si>
  <si>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</si>
  <si>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</si>
  <si>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</si>
  <si>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</si>
  <si>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</si>
  <si>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</si>
  <si>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</si>
  <si>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</si>
  <si>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</si>
  <si>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</si>
  <si>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</si>
  <si>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</si>
  <si>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</si>
  <si>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</si>
  <si>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</si>
  <si>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</si>
  <si>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</si>
  <si>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</si>
  <si>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</si>
  <si>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</si>
  <si>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</si>
  <si>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</si>
  <si>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</si>
  <si>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</si>
  <si>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</si>
  <si>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</si>
  <si>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</si>
  <si>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</si>
  <si>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</si>
  <si>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</si>
  <si>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</si>
  <si>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</si>
  <si>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</si>
  <si>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</si>
  <si>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</si>
  <si>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</si>
  <si>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</si>
  <si>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</si>
  <si>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</si>
  <si>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</si>
  <si>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</si>
  <si>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</si>
  <si>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</si>
  <si>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</si>
  <si>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</si>
  <si>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</si>
  <si>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</si>
  <si>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</si>
  <si>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</si>
  <si>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</si>
  <si>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</si>
  <si>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</si>
  <si>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</si>
  <si>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</si>
  <si>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</si>
  <si>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</si>
  <si>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</si>
  <si>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</si>
  <si>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</si>
  <si>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</si>
  <si>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</si>
  <si>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</si>
  <si>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</si>
  <si>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</si>
  <si>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</si>
  <si>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</si>
  <si>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</si>
  <si>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</si>
  <si>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</si>
  <si>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</si>
  <si>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</si>
  <si>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</si>
  <si>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</si>
  <si>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</si>
  <si>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</si>
  <si>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</si>
  <si>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</si>
  <si>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</si>
  <si>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</si>
  <si>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</si>
  <si>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</si>
  <si>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</si>
  <si>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</si>
  <si>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</si>
  <si>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</si>
  <si>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</si>
  <si>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</si>
  <si>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</si>
  <si>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</si>
  <si>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</si>
  <si>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</si>
  <si>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</si>
  <si>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</si>
  <si>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</si>
  <si>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</si>
  <si>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</si>
  <si>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</si>
  <si>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</si>
  <si>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</si>
  <si>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</si>
  <si>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</si>
  <si>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</si>
  <si>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</si>
  <si>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</si>
  <si>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</si>
  <si>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</si>
  <si>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</si>
  <si>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</si>
  <si>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</si>
  <si>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</si>
  <si>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</si>
  <si>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</si>
  <si>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</si>
  <si>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</si>
  <si>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</si>
  <si>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</si>
  <si>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</si>
  <si>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</si>
  <si>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</si>
  <si>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</si>
  <si>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</si>
  <si>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</si>
  <si>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</si>
  <si>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</si>
  <si>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</si>
  <si>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</si>
  <si>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</si>
  <si>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</si>
  <si>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</si>
  <si>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</si>
  <si>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</si>
  <si>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</si>
  <si>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</si>
  <si>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</si>
  <si>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</si>
  <si>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</si>
  <si>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</si>
  <si>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</si>
  <si>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</si>
  <si>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</si>
  <si>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</si>
  <si>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</si>
  <si>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</si>
  <si>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</si>
  <si>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</si>
  <si>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</si>
  <si>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</si>
  <si>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</si>
  <si>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</si>
  <si>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</si>
  <si>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</si>
  <si>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</si>
  <si>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</si>
  <si>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</si>
  <si>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</si>
  <si>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</si>
  <si>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</si>
  <si>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</si>
  <si>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</si>
  <si>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</si>
  <si>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</si>
  <si>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</si>
  <si>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</si>
  <si>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</si>
  <si>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</si>
  <si>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</si>
  <si>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</si>
  <si>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</si>
  <si>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</si>
  <si>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</si>
  <si>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</si>
  <si>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</si>
  <si>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</si>
  <si>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</si>
  <si>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</si>
  <si>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</si>
  <si>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</si>
  <si>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</si>
  <si>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</si>
  <si>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</si>
  <si>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</si>
  <si>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</si>
  <si>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</si>
  <si>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</si>
  <si>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</si>
  <si>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</si>
  <si>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</si>
  <si>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</si>
  <si>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</si>
  <si>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</si>
  <si>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</si>
  <si>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</si>
  <si>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</si>
  <si>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</si>
  <si>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</si>
  <si>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</si>
  <si>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</si>
  <si>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</si>
  <si>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</si>
  <si>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</si>
  <si>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</si>
  <si>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</si>
  <si>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</si>
  <si>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</si>
  <si>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</si>
  <si>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</si>
  <si>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</si>
  <si>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</si>
  <si>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</si>
  <si>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</si>
  <si>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</si>
  <si>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</si>
  <si>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</si>
  <si>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</si>
  <si>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</si>
  <si>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</si>
  <si>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</si>
  <si>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</si>
  <si>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</si>
  <si>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</si>
  <si>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</si>
  <si>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</si>
  <si>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</si>
  <si>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</si>
  <si>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</si>
  <si>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</si>
  <si>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</si>
  <si>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</si>
  <si>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</si>
  <si>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</si>
  <si>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</si>
  <si>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</si>
  <si>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</si>
  <si>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</si>
  <si>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</si>
  <si>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</si>
  <si>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</si>
  <si>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</si>
  <si>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</si>
  <si>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</si>
  <si>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</si>
  <si>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</si>
  <si>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</si>
  <si>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</si>
  <si>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</si>
  <si>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</si>
  <si>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</si>
  <si>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</si>
  <si>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</si>
  <si>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</si>
  <si>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</si>
  <si>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</si>
  <si>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</si>
  <si>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</si>
  <si>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</si>
  <si>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</si>
  <si>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</si>
  <si>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</si>
  <si>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</si>
  <si>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</si>
  <si>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</si>
  <si>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</si>
  <si>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</si>
  <si>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</si>
  <si>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</si>
  <si>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</si>
  <si>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</si>
  <si>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</si>
  <si>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</si>
  <si>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</si>
  <si>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</si>
  <si>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</si>
  <si>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</si>
  <si>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</si>
  <si>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</si>
  <si>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</si>
  <si>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</si>
  <si>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</si>
  <si>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</si>
  <si>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</si>
  <si>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</si>
  <si>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</si>
  <si>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</si>
  <si>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</si>
  <si>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</si>
  <si>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</si>
  <si>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</si>
  <si>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</si>
  <si>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</si>
  <si>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</si>
  <si>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</si>
  <si>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</si>
  <si>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</si>
  <si>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</si>
  <si>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</si>
  <si>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</si>
  <si>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01\0\01\R0272</t>
  </si>
  <si>
    <t>07\0\01\51470</t>
  </si>
  <si>
    <t>07\0\01\51480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</si>
  <si>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</si>
  <si>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</si>
  <si>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</si>
  <si>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</si>
  <si>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</si>
  <si>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</si>
  <si>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</si>
  <si>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</si>
  <si>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</si>
  <si>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</si>
  <si>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</si>
  <si>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</si>
  <si>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</si>
  <si>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</si>
  <si>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</si>
  <si>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</si>
  <si>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</si>
  <si>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</si>
  <si>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</si>
  <si>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 xml:space="preserve"> 2 02 04999 05 7509 151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</si>
  <si>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</si>
  <si>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 xml:space="preserve"> 2 02 04999 05 7505 151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</si>
  <si>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</si>
  <si>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2 02 02999 05 7134 151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</si>
  <si>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</si>
  <si>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2 02 02999 05 7120 151</t>
  </si>
  <si>
    <t>Субсидии на оснащение детских музыкальных школ и школ искусств музыкальными инструментами</t>
  </si>
  <si>
    <t xml:space="preserve">                                                                                                                                           от ___ июля 2016 года № ____</t>
  </si>
  <si>
    <t xml:space="preserve">                                                                                                                                                        от _ июля 2016 года №</t>
  </si>
  <si>
    <t xml:space="preserve">                                                                                                                                                     от _июля 2016 года №</t>
  </si>
  <si>
    <t>03\0\02\72010</t>
  </si>
  <si>
    <t>03\0\01\72010</t>
  </si>
  <si>
    <t>09\0\04\72010</t>
  </si>
  <si>
    <t>08\0\01\74080</t>
  </si>
  <si>
    <t>09\0\06\74050</t>
  </si>
  <si>
    <t>09\0\09\74050</t>
  </si>
  <si>
    <t>01\0\02\72020</t>
  </si>
  <si>
    <t>07\0\02\72130</t>
  </si>
  <si>
    <t>07\0\01\50140</t>
  </si>
  <si>
    <t>801</t>
  </si>
  <si>
    <t>07\0\01\R0140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</si>
  <si>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</si>
  <si>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</si>
  <si>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мероприятий федеральной целевой программы «Культура России (2012-2018 годы)» за счет средств федерального бюджета</t>
  </si>
  <si>
    <t>Реализация мероприятий федеральной целевой программы «Культура России (2012–2018 годы)» за счет средств бюджета Республики Башкортостан</t>
  </si>
  <si>
    <t>01\0\04\43290</t>
  </si>
  <si>
    <t>Учреждения в сфере отдыха и оздоровления</t>
  </si>
  <si>
    <t>2 02 02008 05 0000 151</t>
  </si>
  <si>
    <t>Субсидии бюджетам муниципальных районов на обеспечение жильем молодых семей</t>
  </si>
  <si>
    <t>09\0\07\72200</t>
  </si>
  <si>
    <t>Субсидии на предоставление социальных выплат молодым семьям на приобретение (строительство) жилья</t>
  </si>
  <si>
    <t>10\0\01\S2470</t>
  </si>
  <si>
    <t>07\0\01\S2470</t>
  </si>
  <si>
    <t xml:space="preserve">                                                                                                                                                       от _июля 2016 года № ____</t>
  </si>
  <si>
    <t xml:space="preserve">                                                                                                                                       от _ июля 2016 года № _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</si>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</sst>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 applyProtection="1">
      <alignment horizontal="center" vertical="center" wrapText="1"/>
      <protection locked="0"/>
    </xf>
    <xf numFmtId="191" fontId="51" fillId="32" borderId="11" xfId="0" applyNumberFormat="1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1" xfId="0" applyNumberFormat="1" applyFont="1" applyFill="1" applyBorder="1" applyAlignment="1">
      <alignment horizontal="center" vertical="center" wrapText="1"/>
    </xf>
    <xf numFmtId="1" fontId="53" fillId="32" borderId="11" xfId="0" applyNumberFormat="1" applyFont="1" applyFill="1" applyBorder="1" applyAlignment="1">
      <alignment horizontal="center" vertical="center"/>
    </xf>
    <xf numFmtId="4" fontId="51" fillId="32" borderId="11" xfId="0" applyNumberFormat="1" applyFont="1" applyFill="1" applyBorder="1" applyAlignment="1">
      <alignment horizontal="center" vertical="center" shrinkToFit="1"/>
    </xf>
    <xf numFmtId="0" fontId="51" fillId="32" borderId="11" xfId="0" applyFont="1" applyFill="1" applyBorder="1" applyAlignment="1" applyProtection="1">
      <alignment horizontal="center" vertical="center" shrinkToFit="1"/>
      <protection locked="0"/>
    </xf>
    <xf numFmtId="0" fontId="53" fillId="32" borderId="11" xfId="0" applyFont="1" applyFill="1" applyBorder="1" applyAlignment="1">
      <alignment horizontal="center" vertical="center" wrapText="1"/>
    </xf>
    <xf numFmtId="192" fontId="51" fillId="32" borderId="11" xfId="0" applyNumberFormat="1" applyFont="1" applyFill="1" applyBorder="1" applyAlignment="1">
      <alignment horizontal="center" vertical="center" wrapText="1"/>
    </xf>
    <xf numFmtId="192" fontId="5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92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51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33">
      <selection activeCell="B112" sqref="B112"/>
    </sheetView>
  </sheetViews>
  <sheetFormatPr defaultColWidth="59.875" defaultRowHeight="12.75"/>
  <cols>
    <col min="1" max="1" width="23.625" style="19" customWidth="1"/>
    <col min="2" max="2" width="73.00390625" style="19" customWidth="1"/>
    <col min="3" max="3" width="14.625" style="19" customWidth="1"/>
    <col min="4" max="16384" width="59.875" style="19" customWidth="1"/>
  </cols>
  <sheetData>
    <row r="1" spans="1:3" ht="13.5">
      <c r="A1" s="99" t="s">
        <v>751</v>
      </c>
      <c r="B1" s="99"/>
      <c r="C1" s="99"/>
    </row>
    <row r="2" spans="1:3" ht="13.5">
      <c r="A2" s="99" t="s">
        <v>750</v>
      </c>
      <c r="B2" s="99"/>
      <c r="C2" s="99"/>
    </row>
    <row r="3" spans="1:3" ht="13.5">
      <c r="A3" s="99" t="s">
        <v>752</v>
      </c>
      <c r="B3" s="99"/>
      <c r="C3" s="99"/>
    </row>
    <row r="4" spans="1:3" ht="13.5">
      <c r="A4" s="99" t="s">
        <v>753</v>
      </c>
      <c r="B4" s="99"/>
      <c r="C4" s="99"/>
    </row>
    <row r="5" spans="1:3" ht="13.5">
      <c r="A5" s="99" t="s">
        <v>804</v>
      </c>
      <c r="B5" s="99"/>
      <c r="C5" s="99"/>
    </row>
    <row r="6" spans="1:3" ht="15">
      <c r="A6" s="8"/>
      <c r="B6" s="16"/>
      <c r="C6" s="8"/>
    </row>
    <row r="7" spans="1:3" ht="21" customHeight="1">
      <c r="A7" s="96" t="s">
        <v>740</v>
      </c>
      <c r="B7" s="96"/>
      <c r="C7" s="96"/>
    </row>
    <row r="8" spans="1:3" ht="15">
      <c r="A8" s="96"/>
      <c r="B8" s="96"/>
      <c r="C8" s="96"/>
    </row>
    <row r="9" spans="1:3" ht="12.75">
      <c r="A9" s="98" t="s">
        <v>715</v>
      </c>
      <c r="B9" s="98"/>
      <c r="C9" s="98"/>
    </row>
    <row r="10" spans="1:3" ht="15.75" thickBot="1">
      <c r="A10" s="8"/>
      <c r="B10" s="16"/>
      <c r="C10" s="93" t="s">
        <v>49</v>
      </c>
    </row>
    <row r="11" spans="1:3" ht="15">
      <c r="A11" s="9" t="s">
        <v>450</v>
      </c>
      <c r="B11" s="9" t="s">
        <v>451</v>
      </c>
      <c r="C11" s="9" t="s">
        <v>3</v>
      </c>
    </row>
    <row r="12" spans="1:3" ht="15" hidden="1">
      <c r="A12" s="10" t="s">
        <v>461</v>
      </c>
      <c r="B12" s="10" t="s">
        <v>462</v>
      </c>
      <c r="C12" s="12">
        <f>C13+C25+C43+C46+C60+C68+C79+C96+C72+C40+C19</f>
        <v>0</v>
      </c>
    </row>
    <row r="13" spans="1:3" ht="15" hidden="1">
      <c r="A13" s="10" t="s">
        <v>463</v>
      </c>
      <c r="B13" s="10" t="s">
        <v>464</v>
      </c>
      <c r="C13" s="12">
        <f>C14</f>
        <v>0</v>
      </c>
    </row>
    <row r="14" spans="1:3" ht="15" hidden="1">
      <c r="A14" s="10" t="s">
        <v>465</v>
      </c>
      <c r="B14" s="10" t="s">
        <v>466</v>
      </c>
      <c r="C14" s="12">
        <f>C15+C16+C17+C18</f>
        <v>0</v>
      </c>
    </row>
    <row r="15" spans="1:3" ht="62.25" hidden="1">
      <c r="A15" s="10" t="s">
        <v>467</v>
      </c>
      <c r="B15" s="20" t="s">
        <v>468</v>
      </c>
      <c r="C15" s="12"/>
    </row>
    <row r="16" spans="1:3" ht="108.75" hidden="1">
      <c r="A16" s="10" t="s">
        <v>469</v>
      </c>
      <c r="B16" s="20" t="s">
        <v>470</v>
      </c>
      <c r="C16" s="12"/>
    </row>
    <row r="17" spans="1:3" ht="46.5" hidden="1">
      <c r="A17" s="10" t="s">
        <v>471</v>
      </c>
      <c r="B17" s="10" t="s">
        <v>472</v>
      </c>
      <c r="C17" s="12"/>
    </row>
    <row r="18" spans="1:3" ht="78" hidden="1">
      <c r="A18" s="10" t="s">
        <v>473</v>
      </c>
      <c r="B18" s="20" t="s">
        <v>474</v>
      </c>
      <c r="C18" s="12"/>
    </row>
    <row r="19" spans="1:3" ht="30.75" hidden="1">
      <c r="A19" s="10" t="s">
        <v>475</v>
      </c>
      <c r="B19" s="20" t="s">
        <v>476</v>
      </c>
      <c r="C19" s="12">
        <f>C20</f>
        <v>0</v>
      </c>
    </row>
    <row r="20" spans="1:3" ht="30.75" hidden="1">
      <c r="A20" s="10" t="s">
        <v>477</v>
      </c>
      <c r="B20" s="20" t="s">
        <v>478</v>
      </c>
      <c r="C20" s="12">
        <f>C21+C22+C23+C24</f>
        <v>0</v>
      </c>
    </row>
    <row r="21" spans="1:3" ht="62.25" hidden="1">
      <c r="A21" s="10" t="s">
        <v>479</v>
      </c>
      <c r="B21" s="10" t="s">
        <v>480</v>
      </c>
      <c r="C21" s="12"/>
    </row>
    <row r="22" spans="1:3" ht="78" hidden="1">
      <c r="A22" s="10" t="s">
        <v>481</v>
      </c>
      <c r="B22" s="20" t="s">
        <v>482</v>
      </c>
      <c r="C22" s="12"/>
    </row>
    <row r="23" spans="1:3" ht="62.25" hidden="1">
      <c r="A23" s="10" t="s">
        <v>483</v>
      </c>
      <c r="B23" s="10" t="s">
        <v>484</v>
      </c>
      <c r="C23" s="12"/>
    </row>
    <row r="24" spans="1:3" ht="62.25" hidden="1">
      <c r="A24" s="10" t="s">
        <v>485</v>
      </c>
      <c r="B24" s="10" t="s">
        <v>486</v>
      </c>
      <c r="C24" s="12"/>
    </row>
    <row r="25" spans="1:3" ht="15" hidden="1">
      <c r="A25" s="10" t="s">
        <v>487</v>
      </c>
      <c r="B25" s="10" t="s">
        <v>488</v>
      </c>
      <c r="C25" s="12">
        <f>C26+C34+C36+C38</f>
        <v>0</v>
      </c>
    </row>
    <row r="26" spans="1:3" ht="30.75" hidden="1">
      <c r="A26" s="10" t="s">
        <v>489</v>
      </c>
      <c r="B26" s="10" t="s">
        <v>490</v>
      </c>
      <c r="C26" s="12">
        <f>C27+C30+C33</f>
        <v>0</v>
      </c>
    </row>
    <row r="27" spans="1:3" ht="30.75" hidden="1">
      <c r="A27" s="10" t="s">
        <v>491</v>
      </c>
      <c r="B27" s="10" t="s">
        <v>492</v>
      </c>
      <c r="C27" s="12">
        <f>C28+C29</f>
        <v>0</v>
      </c>
    </row>
    <row r="28" spans="1:3" ht="30.75" hidden="1">
      <c r="A28" s="10" t="s">
        <v>493</v>
      </c>
      <c r="B28" s="10" t="s">
        <v>492</v>
      </c>
      <c r="C28" s="12"/>
    </row>
    <row r="29" spans="1:3" ht="46.5" hidden="1">
      <c r="A29" s="10" t="s">
        <v>494</v>
      </c>
      <c r="B29" s="10" t="s">
        <v>495</v>
      </c>
      <c r="C29" s="12"/>
    </row>
    <row r="30" spans="1:3" ht="30.75" hidden="1">
      <c r="A30" s="10" t="s">
        <v>496</v>
      </c>
      <c r="B30" s="10" t="s">
        <v>497</v>
      </c>
      <c r="C30" s="12">
        <f>C31+C32</f>
        <v>0</v>
      </c>
    </row>
    <row r="31" spans="1:3" ht="30.75" hidden="1">
      <c r="A31" s="10" t="s">
        <v>498</v>
      </c>
      <c r="B31" s="10" t="s">
        <v>497</v>
      </c>
      <c r="C31" s="12"/>
    </row>
    <row r="32" spans="1:3" ht="46.5" hidden="1">
      <c r="A32" s="10" t="s">
        <v>499</v>
      </c>
      <c r="B32" s="10" t="s">
        <v>500</v>
      </c>
      <c r="C32" s="12"/>
    </row>
    <row r="33" spans="1:3" ht="30.75" hidden="1">
      <c r="A33" s="10" t="s">
        <v>501</v>
      </c>
      <c r="B33" s="10" t="s">
        <v>502</v>
      </c>
      <c r="C33" s="12"/>
    </row>
    <row r="34" spans="1:3" ht="15" hidden="1">
      <c r="A34" s="10" t="s">
        <v>503</v>
      </c>
      <c r="B34" s="10" t="s">
        <v>504</v>
      </c>
      <c r="C34" s="12">
        <f>C35</f>
        <v>0</v>
      </c>
    </row>
    <row r="35" spans="1:3" ht="15" hidden="1">
      <c r="A35" s="10" t="s">
        <v>505</v>
      </c>
      <c r="B35" s="10" t="s">
        <v>504</v>
      </c>
      <c r="C35" s="12"/>
    </row>
    <row r="36" spans="1:3" ht="15" hidden="1">
      <c r="A36" s="10" t="s">
        <v>506</v>
      </c>
      <c r="B36" s="10" t="s">
        <v>507</v>
      </c>
      <c r="C36" s="12">
        <f>C37</f>
        <v>0</v>
      </c>
    </row>
    <row r="37" spans="1:3" ht="15" hidden="1">
      <c r="A37" s="10" t="s">
        <v>508</v>
      </c>
      <c r="B37" s="10" t="s">
        <v>507</v>
      </c>
      <c r="C37" s="12"/>
    </row>
    <row r="38" spans="1:3" ht="30.75" hidden="1">
      <c r="A38" s="11" t="s">
        <v>509</v>
      </c>
      <c r="B38" s="10" t="s">
        <v>510</v>
      </c>
      <c r="C38" s="12">
        <f>C39</f>
        <v>0</v>
      </c>
    </row>
    <row r="39" spans="1:3" ht="30.75" hidden="1">
      <c r="A39" s="10" t="s">
        <v>511</v>
      </c>
      <c r="B39" s="10" t="s">
        <v>512</v>
      </c>
      <c r="C39" s="12"/>
    </row>
    <row r="40" spans="1:3" ht="30.75" hidden="1">
      <c r="A40" s="10" t="s">
        <v>513</v>
      </c>
      <c r="B40" s="10" t="s">
        <v>514</v>
      </c>
      <c r="C40" s="12">
        <f>C41</f>
        <v>0</v>
      </c>
    </row>
    <row r="41" spans="1:3" ht="15" hidden="1">
      <c r="A41" s="10" t="s">
        <v>515</v>
      </c>
      <c r="B41" s="10" t="s">
        <v>516</v>
      </c>
      <c r="C41" s="12">
        <f>C42</f>
        <v>0</v>
      </c>
    </row>
    <row r="42" spans="1:3" ht="15" hidden="1">
      <c r="A42" s="10" t="s">
        <v>517</v>
      </c>
      <c r="B42" s="10" t="s">
        <v>518</v>
      </c>
      <c r="C42" s="12"/>
    </row>
    <row r="43" spans="1:3" ht="15" hidden="1">
      <c r="A43" s="10" t="s">
        <v>519</v>
      </c>
      <c r="B43" s="10" t="s">
        <v>520</v>
      </c>
      <c r="C43" s="12">
        <f>C44+C45</f>
        <v>0</v>
      </c>
    </row>
    <row r="44" spans="1:3" ht="46.5" hidden="1">
      <c r="A44" s="10" t="s">
        <v>521</v>
      </c>
      <c r="B44" s="10" t="s">
        <v>522</v>
      </c>
      <c r="C44" s="12"/>
    </row>
    <row r="45" spans="1:3" ht="30.75" hidden="1">
      <c r="A45" s="10" t="s">
        <v>523</v>
      </c>
      <c r="B45" s="10" t="s">
        <v>524</v>
      </c>
      <c r="C45" s="12"/>
    </row>
    <row r="46" spans="1:3" ht="30.75" hidden="1">
      <c r="A46" s="10" t="s">
        <v>525</v>
      </c>
      <c r="B46" s="10" t="s">
        <v>526</v>
      </c>
      <c r="C46" s="12">
        <f>C47+C56+C58</f>
        <v>0</v>
      </c>
    </row>
    <row r="47" spans="1:3" ht="78" hidden="1">
      <c r="A47" s="10" t="s">
        <v>527</v>
      </c>
      <c r="B47" s="20" t="s">
        <v>528</v>
      </c>
      <c r="C47" s="12">
        <f>C48+C51+C53+C54</f>
        <v>0</v>
      </c>
    </row>
    <row r="48" spans="1:3" ht="62.25" hidden="1">
      <c r="A48" s="10" t="s">
        <v>529</v>
      </c>
      <c r="B48" s="10" t="s">
        <v>530</v>
      </c>
      <c r="C48" s="12">
        <f>C49+C50</f>
        <v>0</v>
      </c>
    </row>
    <row r="49" spans="1:3" ht="78" hidden="1">
      <c r="A49" s="10" t="s">
        <v>531</v>
      </c>
      <c r="B49" s="20" t="s">
        <v>532</v>
      </c>
      <c r="C49" s="21"/>
    </row>
    <row r="50" spans="1:3" ht="78" hidden="1">
      <c r="A50" s="10" t="s">
        <v>533</v>
      </c>
      <c r="B50" s="20" t="s">
        <v>534</v>
      </c>
      <c r="C50" s="22"/>
    </row>
    <row r="51" spans="1:3" ht="78" hidden="1">
      <c r="A51" s="10" t="s">
        <v>535</v>
      </c>
      <c r="B51" s="20" t="s">
        <v>536</v>
      </c>
      <c r="C51" s="12">
        <f>C52</f>
        <v>0</v>
      </c>
    </row>
    <row r="52" spans="1:3" ht="62.25" hidden="1">
      <c r="A52" s="10" t="s">
        <v>537</v>
      </c>
      <c r="B52" s="10" t="s">
        <v>538</v>
      </c>
      <c r="C52" s="12"/>
    </row>
    <row r="53" spans="1:3" ht="62.25" hidden="1">
      <c r="A53" s="10" t="s">
        <v>539</v>
      </c>
      <c r="B53" s="10" t="s">
        <v>540</v>
      </c>
      <c r="C53" s="12"/>
    </row>
    <row r="54" spans="1:3" ht="30.75" hidden="1">
      <c r="A54" s="10" t="s">
        <v>541</v>
      </c>
      <c r="B54" s="10" t="s">
        <v>542</v>
      </c>
      <c r="C54" s="12">
        <f>C55</f>
        <v>0</v>
      </c>
    </row>
    <row r="55" spans="1:3" ht="30.75" hidden="1">
      <c r="A55" s="10" t="s">
        <v>543</v>
      </c>
      <c r="B55" s="10" t="s">
        <v>544</v>
      </c>
      <c r="C55" s="12"/>
    </row>
    <row r="56" spans="1:3" ht="15" hidden="1">
      <c r="A56" s="10" t="s">
        <v>545</v>
      </c>
      <c r="B56" s="10" t="s">
        <v>546</v>
      </c>
      <c r="C56" s="12">
        <f>C57</f>
        <v>0</v>
      </c>
    </row>
    <row r="57" spans="1:3" ht="46.5" hidden="1">
      <c r="A57" s="10" t="s">
        <v>547</v>
      </c>
      <c r="B57" s="10" t="s">
        <v>548</v>
      </c>
      <c r="C57" s="12"/>
    </row>
    <row r="58" spans="1:3" ht="78" hidden="1">
      <c r="A58" s="10" t="s">
        <v>549</v>
      </c>
      <c r="B58" s="20" t="s">
        <v>550</v>
      </c>
      <c r="C58" s="12">
        <f>C59</f>
        <v>0</v>
      </c>
    </row>
    <row r="59" spans="1:3" ht="78" hidden="1">
      <c r="A59" s="10" t="s">
        <v>551</v>
      </c>
      <c r="B59" s="10" t="s">
        <v>552</v>
      </c>
      <c r="C59" s="12"/>
    </row>
    <row r="60" spans="1:3" ht="15" hidden="1">
      <c r="A60" s="10" t="s">
        <v>553</v>
      </c>
      <c r="B60" s="10" t="s">
        <v>554</v>
      </c>
      <c r="C60" s="12">
        <f>C61</f>
        <v>0</v>
      </c>
    </row>
    <row r="61" spans="1:3" ht="15" hidden="1">
      <c r="A61" s="10" t="s">
        <v>555</v>
      </c>
      <c r="B61" s="10" t="s">
        <v>556</v>
      </c>
      <c r="C61" s="12">
        <f>C62+C63+C64+C65+C66+C67</f>
        <v>0</v>
      </c>
    </row>
    <row r="62" spans="1:3" ht="30.75" hidden="1">
      <c r="A62" s="10" t="s">
        <v>557</v>
      </c>
      <c r="B62" s="10" t="s">
        <v>558</v>
      </c>
      <c r="C62" s="12"/>
    </row>
    <row r="63" spans="1:3" ht="30.75" hidden="1">
      <c r="A63" s="10" t="s">
        <v>559</v>
      </c>
      <c r="B63" s="10" t="s">
        <v>560</v>
      </c>
      <c r="C63" s="12"/>
    </row>
    <row r="64" spans="1:3" ht="15" hidden="1">
      <c r="A64" s="10" t="s">
        <v>561</v>
      </c>
      <c r="B64" s="10" t="s">
        <v>562</v>
      </c>
      <c r="C64" s="12"/>
    </row>
    <row r="65" spans="1:3" ht="15" hidden="1">
      <c r="A65" s="10" t="s">
        <v>563</v>
      </c>
      <c r="B65" s="10" t="s">
        <v>564</v>
      </c>
      <c r="C65" s="12"/>
    </row>
    <row r="66" spans="1:3" ht="15" hidden="1">
      <c r="A66" s="10" t="s">
        <v>565</v>
      </c>
      <c r="B66" s="10" t="s">
        <v>566</v>
      </c>
      <c r="C66" s="12"/>
    </row>
    <row r="67" spans="1:3" ht="30.75" hidden="1">
      <c r="A67" s="10" t="s">
        <v>567</v>
      </c>
      <c r="B67" s="10" t="s">
        <v>568</v>
      </c>
      <c r="C67" s="12"/>
    </row>
    <row r="68" spans="1:3" ht="30.75" hidden="1">
      <c r="A68" s="10" t="s">
        <v>569</v>
      </c>
      <c r="B68" s="10" t="s">
        <v>570</v>
      </c>
      <c r="C68" s="12">
        <f>C69</f>
        <v>0</v>
      </c>
    </row>
    <row r="69" spans="1:3" ht="15" hidden="1">
      <c r="A69" s="10" t="s">
        <v>571</v>
      </c>
      <c r="B69" s="10" t="s">
        <v>572</v>
      </c>
      <c r="C69" s="12">
        <f>C71+C70</f>
        <v>0</v>
      </c>
    </row>
    <row r="70" spans="1:3" ht="26.25" hidden="1">
      <c r="A70" s="23" t="s">
        <v>573</v>
      </c>
      <c r="B70" s="24" t="s">
        <v>574</v>
      </c>
      <c r="C70" s="12"/>
    </row>
    <row r="71" spans="1:3" ht="30.75" hidden="1">
      <c r="A71" s="10" t="s">
        <v>575</v>
      </c>
      <c r="B71" s="10" t="s">
        <v>576</v>
      </c>
      <c r="C71" s="12"/>
    </row>
    <row r="72" spans="1:3" ht="30.75" hidden="1">
      <c r="A72" s="10" t="s">
        <v>577</v>
      </c>
      <c r="B72" s="10" t="s">
        <v>578</v>
      </c>
      <c r="C72" s="12">
        <f>C75+C73</f>
        <v>0</v>
      </c>
    </row>
    <row r="73" spans="1:3" ht="78" hidden="1">
      <c r="A73" s="10" t="s">
        <v>579</v>
      </c>
      <c r="B73" s="20" t="s">
        <v>580</v>
      </c>
      <c r="C73" s="12">
        <f>C74</f>
        <v>0</v>
      </c>
    </row>
    <row r="74" spans="1:3" ht="62.25" hidden="1">
      <c r="A74" s="10" t="s">
        <v>581</v>
      </c>
      <c r="B74" s="10" t="s">
        <v>582</v>
      </c>
      <c r="C74" s="12"/>
    </row>
    <row r="75" spans="1:3" ht="30.75" hidden="1">
      <c r="A75" s="10" t="s">
        <v>583</v>
      </c>
      <c r="B75" s="10" t="s">
        <v>584</v>
      </c>
      <c r="C75" s="12">
        <f>C76</f>
        <v>0</v>
      </c>
    </row>
    <row r="76" spans="1:3" ht="30.75" hidden="1">
      <c r="A76" s="10" t="s">
        <v>585</v>
      </c>
      <c r="B76" s="10" t="s">
        <v>586</v>
      </c>
      <c r="C76" s="12">
        <f>C77+C78</f>
        <v>0</v>
      </c>
    </row>
    <row r="77" spans="1:3" ht="46.5" hidden="1">
      <c r="A77" s="10" t="s">
        <v>587</v>
      </c>
      <c r="B77" s="10" t="s">
        <v>588</v>
      </c>
      <c r="C77" s="12"/>
    </row>
    <row r="78" spans="1:3" ht="46.5" hidden="1">
      <c r="A78" s="10" t="s">
        <v>589</v>
      </c>
      <c r="B78" s="10" t="s">
        <v>590</v>
      </c>
      <c r="C78" s="12"/>
    </row>
    <row r="79" spans="1:3" ht="15" hidden="1">
      <c r="A79" s="10" t="s">
        <v>591</v>
      </c>
      <c r="B79" s="10" t="s">
        <v>592</v>
      </c>
      <c r="C79" s="12">
        <f>SUM(C80:C95)</f>
        <v>0</v>
      </c>
    </row>
    <row r="80" spans="1:3" ht="62.25" hidden="1">
      <c r="A80" s="10" t="s">
        <v>593</v>
      </c>
      <c r="B80" s="10" t="s">
        <v>594</v>
      </c>
      <c r="C80" s="12"/>
    </row>
    <row r="81" spans="1:3" ht="46.5" hidden="1">
      <c r="A81" s="10" t="s">
        <v>595</v>
      </c>
      <c r="B81" s="10" t="s">
        <v>596</v>
      </c>
      <c r="C81" s="12"/>
    </row>
    <row r="82" spans="1:3" ht="46.5" hidden="1">
      <c r="A82" s="10" t="s">
        <v>597</v>
      </c>
      <c r="B82" s="10" t="s">
        <v>598</v>
      </c>
      <c r="C82" s="12"/>
    </row>
    <row r="83" spans="1:3" ht="62.25" hidden="1">
      <c r="A83" s="10" t="s">
        <v>599</v>
      </c>
      <c r="B83" s="10" t="s">
        <v>600</v>
      </c>
      <c r="C83" s="12"/>
    </row>
    <row r="84" spans="1:3" ht="30.75" hidden="1">
      <c r="A84" s="10" t="s">
        <v>601</v>
      </c>
      <c r="B84" s="10" t="s">
        <v>602</v>
      </c>
      <c r="C84" s="12"/>
    </row>
    <row r="85" spans="1:3" ht="30.75" hidden="1">
      <c r="A85" s="10" t="s">
        <v>603</v>
      </c>
      <c r="B85" s="10" t="s">
        <v>604</v>
      </c>
      <c r="C85" s="12"/>
    </row>
    <row r="86" spans="1:3" ht="30.75" hidden="1">
      <c r="A86" s="10" t="s">
        <v>605</v>
      </c>
      <c r="B86" s="10" t="s">
        <v>606</v>
      </c>
      <c r="C86" s="12"/>
    </row>
    <row r="87" spans="1:3" ht="30.75" hidden="1">
      <c r="A87" s="10" t="s">
        <v>607</v>
      </c>
      <c r="B87" s="10" t="s">
        <v>608</v>
      </c>
      <c r="C87" s="12"/>
    </row>
    <row r="88" spans="1:3" ht="30.75" hidden="1">
      <c r="A88" s="10" t="s">
        <v>609</v>
      </c>
      <c r="B88" s="10" t="s">
        <v>610</v>
      </c>
      <c r="C88" s="12"/>
    </row>
    <row r="89" spans="1:3" ht="30.75" hidden="1">
      <c r="A89" s="10" t="s">
        <v>611</v>
      </c>
      <c r="B89" s="10" t="s">
        <v>612</v>
      </c>
      <c r="C89" s="12"/>
    </row>
    <row r="90" spans="1:3" ht="46.5" hidden="1">
      <c r="A90" s="10" t="s">
        <v>613</v>
      </c>
      <c r="B90" s="10" t="s">
        <v>614</v>
      </c>
      <c r="C90" s="12"/>
    </row>
    <row r="91" spans="1:3" ht="30.75" hidden="1">
      <c r="A91" s="10" t="s">
        <v>615</v>
      </c>
      <c r="B91" s="10" t="s">
        <v>616</v>
      </c>
      <c r="C91" s="12"/>
    </row>
    <row r="92" spans="1:3" ht="30.75" hidden="1">
      <c r="A92" s="10" t="s">
        <v>617</v>
      </c>
      <c r="B92" s="10" t="s">
        <v>618</v>
      </c>
      <c r="C92" s="12"/>
    </row>
    <row r="93" spans="1:3" ht="62.25" hidden="1">
      <c r="A93" s="10" t="s">
        <v>619</v>
      </c>
      <c r="B93" s="10" t="s">
        <v>620</v>
      </c>
      <c r="C93" s="12"/>
    </row>
    <row r="94" spans="1:3" ht="30.75" hidden="1">
      <c r="A94" s="10" t="s">
        <v>621</v>
      </c>
      <c r="B94" s="10" t="s">
        <v>622</v>
      </c>
      <c r="C94" s="12"/>
    </row>
    <row r="95" spans="1:3" ht="30.75" hidden="1">
      <c r="A95" s="10" t="s">
        <v>623</v>
      </c>
      <c r="B95" s="10" t="s">
        <v>624</v>
      </c>
      <c r="C95" s="12"/>
    </row>
    <row r="96" spans="1:3" ht="15" hidden="1">
      <c r="A96" s="10" t="s">
        <v>625</v>
      </c>
      <c r="B96" s="10" t="s">
        <v>626</v>
      </c>
      <c r="C96" s="12">
        <f>C97</f>
        <v>0</v>
      </c>
    </row>
    <row r="97" spans="1:3" ht="15" hidden="1">
      <c r="A97" s="10" t="s">
        <v>627</v>
      </c>
      <c r="B97" s="10" t="s">
        <v>628</v>
      </c>
      <c r="C97" s="12"/>
    </row>
    <row r="98" spans="1:3" ht="15">
      <c r="A98" s="10" t="s">
        <v>629</v>
      </c>
      <c r="B98" s="17" t="s">
        <v>630</v>
      </c>
      <c r="C98" s="25">
        <f>C99</f>
        <v>17532.928</v>
      </c>
    </row>
    <row r="99" spans="1:3" ht="30.75">
      <c r="A99" s="10" t="s">
        <v>631</v>
      </c>
      <c r="B99" s="17" t="s">
        <v>632</v>
      </c>
      <c r="C99" s="25">
        <f>C119+C146+C100+C105</f>
        <v>17532.928</v>
      </c>
    </row>
    <row r="100" spans="1:3" ht="30.75" hidden="1">
      <c r="A100" s="10" t="s">
        <v>633</v>
      </c>
      <c r="B100" s="17" t="s">
        <v>634</v>
      </c>
      <c r="C100" s="25">
        <f>C102+C104</f>
        <v>0</v>
      </c>
    </row>
    <row r="101" spans="1:3" ht="15" hidden="1">
      <c r="A101" s="10" t="s">
        <v>635</v>
      </c>
      <c r="B101" s="17" t="s">
        <v>157</v>
      </c>
      <c r="C101" s="25">
        <f>C102</f>
        <v>0</v>
      </c>
    </row>
    <row r="102" spans="1:3" ht="30.75" hidden="1">
      <c r="A102" s="10" t="s">
        <v>636</v>
      </c>
      <c r="B102" s="17" t="s">
        <v>637</v>
      </c>
      <c r="C102" s="25"/>
    </row>
    <row r="103" spans="1:3" ht="30.75" hidden="1">
      <c r="A103" s="10" t="s">
        <v>638</v>
      </c>
      <c r="B103" s="17" t="s">
        <v>639</v>
      </c>
      <c r="C103" s="25">
        <f>C104</f>
        <v>0</v>
      </c>
    </row>
    <row r="104" spans="1:3" ht="30.75" hidden="1">
      <c r="A104" s="10" t="s">
        <v>640</v>
      </c>
      <c r="B104" s="17" t="s">
        <v>641</v>
      </c>
      <c r="C104" s="25"/>
    </row>
    <row r="105" spans="1:3" ht="30.75">
      <c r="A105" s="10" t="s">
        <v>642</v>
      </c>
      <c r="B105" s="17" t="s">
        <v>643</v>
      </c>
      <c r="C105" s="25">
        <f>C106+C111+C108+C110+C107</f>
        <v>12462.04</v>
      </c>
    </row>
    <row r="106" spans="1:3" ht="30.75">
      <c r="A106" s="95" t="s">
        <v>824</v>
      </c>
      <c r="B106" s="17" t="s">
        <v>825</v>
      </c>
      <c r="C106" s="25">
        <v>6690.18</v>
      </c>
    </row>
    <row r="107" spans="1:3" ht="30.75">
      <c r="A107" s="95" t="s">
        <v>777</v>
      </c>
      <c r="B107" s="17" t="s">
        <v>789</v>
      </c>
      <c r="C107" s="25">
        <f>33.5+736.5</f>
        <v>770</v>
      </c>
    </row>
    <row r="108" spans="1:3" ht="30.75" hidden="1">
      <c r="A108" s="10" t="s">
        <v>644</v>
      </c>
      <c r="B108" s="17" t="s">
        <v>645</v>
      </c>
      <c r="C108" s="25">
        <f>C109</f>
        <v>0</v>
      </c>
    </row>
    <row r="109" spans="1:3" ht="15" hidden="1">
      <c r="A109" s="10" t="s">
        <v>646</v>
      </c>
      <c r="B109" s="17" t="s">
        <v>647</v>
      </c>
      <c r="C109" s="25"/>
    </row>
    <row r="110" spans="1:3" ht="78" hidden="1">
      <c r="A110" s="10" t="s">
        <v>648</v>
      </c>
      <c r="B110" s="17" t="s">
        <v>649</v>
      </c>
      <c r="C110" s="25"/>
    </row>
    <row r="111" spans="1:3" ht="15">
      <c r="A111" s="10" t="s">
        <v>650</v>
      </c>
      <c r="B111" s="17" t="s">
        <v>651</v>
      </c>
      <c r="C111" s="25">
        <f>C113+C112+C115+C116+C117+C114+C118</f>
        <v>5001.86</v>
      </c>
    </row>
    <row r="112" spans="1:3" ht="15">
      <c r="A112" s="10" t="s">
        <v>652</v>
      </c>
      <c r="B112" s="17" t="s">
        <v>653</v>
      </c>
      <c r="C112" s="25">
        <v>2779.7</v>
      </c>
    </row>
    <row r="113" spans="1:3" ht="46.5" hidden="1">
      <c r="A113" s="10" t="s">
        <v>654</v>
      </c>
      <c r="B113" s="17" t="s">
        <v>655</v>
      </c>
      <c r="C113" s="25"/>
    </row>
    <row r="114" spans="1:3" ht="30.75">
      <c r="A114" s="95" t="s">
        <v>802</v>
      </c>
      <c r="B114" s="17" t="s">
        <v>803</v>
      </c>
      <c r="C114" s="25">
        <v>347.16</v>
      </c>
    </row>
    <row r="115" spans="1:3" ht="46.5" hidden="1">
      <c r="A115" s="10" t="s">
        <v>729</v>
      </c>
      <c r="B115" s="17" t="s">
        <v>728</v>
      </c>
      <c r="C115" s="25"/>
    </row>
    <row r="116" spans="1:3" ht="30.75" hidden="1">
      <c r="A116" s="10" t="s">
        <v>726</v>
      </c>
      <c r="B116" s="17" t="s">
        <v>727</v>
      </c>
      <c r="C116" s="25"/>
    </row>
    <row r="117" spans="1:3" ht="30.75" hidden="1">
      <c r="A117" s="95" t="s">
        <v>766</v>
      </c>
      <c r="B117" s="17" t="s">
        <v>767</v>
      </c>
      <c r="C117" s="25"/>
    </row>
    <row r="118" spans="1:3" ht="30.75">
      <c r="A118" s="95" t="s">
        <v>800</v>
      </c>
      <c r="B118" s="17" t="s">
        <v>801</v>
      </c>
      <c r="C118" s="25">
        <f>2389.6-514.6</f>
        <v>1875</v>
      </c>
    </row>
    <row r="119" spans="1:3" ht="30.75">
      <c r="A119" s="17" t="s">
        <v>656</v>
      </c>
      <c r="B119" s="17" t="s">
        <v>657</v>
      </c>
      <c r="C119" s="25">
        <f>C122+C121+C120+C144+C143+C145</f>
        <v>4650.888</v>
      </c>
    </row>
    <row r="120" spans="1:3" ht="46.5" hidden="1">
      <c r="A120" s="10" t="s">
        <v>658</v>
      </c>
      <c r="B120" s="17" t="s">
        <v>659</v>
      </c>
      <c r="C120" s="25"/>
    </row>
    <row r="121" spans="1:3" ht="46.5" hidden="1">
      <c r="A121" s="10" t="s">
        <v>660</v>
      </c>
      <c r="B121" s="17" t="s">
        <v>661</v>
      </c>
      <c r="C121" s="25"/>
    </row>
    <row r="122" spans="1:3" ht="30.75">
      <c r="A122" s="10" t="s">
        <v>662</v>
      </c>
      <c r="B122" s="17" t="s">
        <v>663</v>
      </c>
      <c r="C122" s="25">
        <f>C124+C126+C127+C130+C131+C132+C133+C137+C125+C128+C129+C135+C136+C123+C138+C140+C141+C142+C134+C139</f>
        <v>4650.9</v>
      </c>
    </row>
    <row r="123" spans="1:3" ht="30.75" hidden="1">
      <c r="A123" s="10" t="s">
        <v>664</v>
      </c>
      <c r="B123" s="17" t="s">
        <v>665</v>
      </c>
      <c r="C123" s="25"/>
    </row>
    <row r="124" spans="1:3" ht="78" hidden="1">
      <c r="A124" s="10" t="s">
        <v>666</v>
      </c>
      <c r="B124" s="17" t="s">
        <v>667</v>
      </c>
      <c r="C124" s="25"/>
    </row>
    <row r="125" spans="1:3" ht="30.75" hidden="1">
      <c r="A125" s="10" t="s">
        <v>668</v>
      </c>
      <c r="B125" s="17" t="s">
        <v>669</v>
      </c>
      <c r="C125" s="25"/>
    </row>
    <row r="126" spans="1:3" ht="30.75" hidden="1">
      <c r="A126" s="10" t="s">
        <v>670</v>
      </c>
      <c r="B126" s="17" t="s">
        <v>671</v>
      </c>
      <c r="C126" s="25"/>
    </row>
    <row r="127" spans="1:3" ht="46.5" hidden="1">
      <c r="A127" s="10" t="s">
        <v>672</v>
      </c>
      <c r="B127" s="17" t="s">
        <v>673</v>
      </c>
      <c r="C127" s="25"/>
    </row>
    <row r="128" spans="1:3" ht="30.75" hidden="1">
      <c r="A128" s="10" t="s">
        <v>674</v>
      </c>
      <c r="B128" s="17" t="s">
        <v>675</v>
      </c>
      <c r="C128" s="25"/>
    </row>
    <row r="129" spans="1:3" ht="30.75" hidden="1">
      <c r="A129" s="10" t="s">
        <v>676</v>
      </c>
      <c r="B129" s="17" t="s">
        <v>677</v>
      </c>
      <c r="C129" s="25"/>
    </row>
    <row r="130" spans="1:3" ht="186.75" hidden="1">
      <c r="A130" s="10" t="s">
        <v>678</v>
      </c>
      <c r="B130" s="17" t="s">
        <v>54</v>
      </c>
      <c r="C130" s="25"/>
    </row>
    <row r="131" spans="1:3" ht="156">
      <c r="A131" s="10" t="s">
        <v>679</v>
      </c>
      <c r="B131" s="17" t="s">
        <v>680</v>
      </c>
      <c r="C131" s="25">
        <v>790.9</v>
      </c>
    </row>
    <row r="132" spans="1:3" ht="156" hidden="1">
      <c r="A132" s="10" t="s">
        <v>681</v>
      </c>
      <c r="B132" s="17" t="s">
        <v>682</v>
      </c>
      <c r="C132" s="25"/>
    </row>
    <row r="133" spans="1:3" ht="171">
      <c r="A133" s="10" t="s">
        <v>683</v>
      </c>
      <c r="B133" s="17" t="s">
        <v>151</v>
      </c>
      <c r="C133" s="25">
        <v>3860</v>
      </c>
    </row>
    <row r="134" spans="1:3" ht="78" hidden="1">
      <c r="A134" s="10" t="s">
        <v>684</v>
      </c>
      <c r="B134" s="17" t="s">
        <v>158</v>
      </c>
      <c r="C134" s="25"/>
    </row>
    <row r="135" spans="1:3" ht="46.5" hidden="1">
      <c r="A135" s="10" t="s">
        <v>685</v>
      </c>
      <c r="B135" s="17" t="s">
        <v>686</v>
      </c>
      <c r="C135" s="25"/>
    </row>
    <row r="136" spans="1:3" ht="30.75" hidden="1">
      <c r="A136" s="10" t="s">
        <v>687</v>
      </c>
      <c r="B136" s="17" t="s">
        <v>688</v>
      </c>
      <c r="C136" s="25"/>
    </row>
    <row r="137" spans="1:3" ht="78" hidden="1">
      <c r="A137" s="10" t="s">
        <v>689</v>
      </c>
      <c r="B137" s="17" t="s">
        <v>690</v>
      </c>
      <c r="C137" s="25"/>
    </row>
    <row r="138" spans="1:3" ht="62.25" hidden="1">
      <c r="A138" s="10" t="s">
        <v>691</v>
      </c>
      <c r="B138" s="17" t="s">
        <v>692</v>
      </c>
      <c r="C138" s="25"/>
    </row>
    <row r="139" spans="1:3" ht="30.75" hidden="1">
      <c r="A139" s="10" t="s">
        <v>693</v>
      </c>
      <c r="B139" s="17" t="s">
        <v>694</v>
      </c>
      <c r="C139" s="25"/>
    </row>
    <row r="140" spans="1:3" ht="62.25" hidden="1">
      <c r="A140" s="10" t="s">
        <v>695</v>
      </c>
      <c r="B140" s="17" t="s">
        <v>696</v>
      </c>
      <c r="C140" s="25"/>
    </row>
    <row r="141" spans="1:3" ht="62.25" hidden="1">
      <c r="A141" s="10" t="s">
        <v>697</v>
      </c>
      <c r="B141" s="17" t="s">
        <v>698</v>
      </c>
      <c r="C141" s="25"/>
    </row>
    <row r="142" spans="1:3" ht="62.25" hidden="1">
      <c r="A142" s="10" t="s">
        <v>699</v>
      </c>
      <c r="B142" s="17" t="s">
        <v>700</v>
      </c>
      <c r="C142" s="25"/>
    </row>
    <row r="143" spans="1:3" ht="46.5" hidden="1">
      <c r="A143" s="10" t="s">
        <v>701</v>
      </c>
      <c r="B143" s="17" t="s">
        <v>702</v>
      </c>
      <c r="C143" s="25"/>
    </row>
    <row r="144" spans="1:3" ht="62.25" hidden="1">
      <c r="A144" s="10" t="s">
        <v>703</v>
      </c>
      <c r="B144" s="17" t="s">
        <v>704</v>
      </c>
      <c r="C144" s="25"/>
    </row>
    <row r="145" spans="1:3" ht="30.75">
      <c r="A145" s="95" t="s">
        <v>763</v>
      </c>
      <c r="B145" s="17" t="s">
        <v>765</v>
      </c>
      <c r="C145" s="25">
        <v>-0.012</v>
      </c>
    </row>
    <row r="146" spans="1:3" ht="15">
      <c r="A146" s="10" t="s">
        <v>764</v>
      </c>
      <c r="B146" s="17" t="s">
        <v>705</v>
      </c>
      <c r="C146" s="25">
        <f>C147+C150+C151+C148+C149+C152+C153</f>
        <v>420</v>
      </c>
    </row>
    <row r="147" spans="1:3" ht="62.25" hidden="1">
      <c r="A147" s="10" t="s">
        <v>706</v>
      </c>
      <c r="B147" s="17" t="s">
        <v>707</v>
      </c>
      <c r="C147" s="25"/>
    </row>
    <row r="148" spans="1:3" ht="46.5" hidden="1">
      <c r="A148" s="95" t="s">
        <v>768</v>
      </c>
      <c r="B148" s="17" t="s">
        <v>770</v>
      </c>
      <c r="C148" s="25"/>
    </row>
    <row r="149" spans="1:3" ht="62.25" hidden="1">
      <c r="A149" s="95" t="s">
        <v>769</v>
      </c>
      <c r="B149" s="17" t="s">
        <v>771</v>
      </c>
      <c r="C149" s="25"/>
    </row>
    <row r="150" spans="1:3" ht="46.5" hidden="1">
      <c r="A150" s="10" t="s">
        <v>708</v>
      </c>
      <c r="B150" s="17" t="s">
        <v>709</v>
      </c>
      <c r="C150" s="25"/>
    </row>
    <row r="151" spans="1:3" ht="30.75" hidden="1">
      <c r="A151" s="10" t="s">
        <v>710</v>
      </c>
      <c r="B151" s="17" t="s">
        <v>711</v>
      </c>
      <c r="C151" s="25"/>
    </row>
    <row r="152" spans="1:3" ht="46.5">
      <c r="A152" s="95" t="s">
        <v>798</v>
      </c>
      <c r="B152" s="17" t="s">
        <v>799</v>
      </c>
      <c r="C152" s="25">
        <v>100</v>
      </c>
    </row>
    <row r="153" spans="1:3" ht="46.5">
      <c r="A153" s="95" t="s">
        <v>796</v>
      </c>
      <c r="B153" s="17" t="s">
        <v>797</v>
      </c>
      <c r="C153" s="25">
        <v>320</v>
      </c>
    </row>
    <row r="154" spans="1:3" ht="15">
      <c r="A154" s="13"/>
      <c r="B154" s="18" t="s">
        <v>712</v>
      </c>
      <c r="C154" s="26">
        <f>C98+C12</f>
        <v>17532.928</v>
      </c>
    </row>
    <row r="155" spans="1:3" ht="15">
      <c r="A155" s="14"/>
      <c r="B155" s="14"/>
      <c r="C155" s="15"/>
    </row>
    <row r="156" spans="1:3" ht="15">
      <c r="A156" s="97" t="s">
        <v>22</v>
      </c>
      <c r="B156" s="97"/>
      <c r="C156" s="97"/>
    </row>
  </sheetData>
  <sheetProtection/>
  <mergeCells count="9">
    <mergeCell ref="A8:C8"/>
    <mergeCell ref="A156:C156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727"/>
  <sheetViews>
    <sheetView zoomScale="70" zoomScaleNormal="70" zoomScalePageLayoutView="0" workbookViewId="0" topLeftCell="A75">
      <selection activeCell="A165" sqref="A165"/>
    </sheetView>
  </sheetViews>
  <sheetFormatPr defaultColWidth="9.125" defaultRowHeight="12.75"/>
  <cols>
    <col min="1" max="1" width="77.75390625" style="32" customWidth="1"/>
    <col min="2" max="2" width="6.125" style="34" customWidth="1"/>
    <col min="3" max="3" width="15.625" style="34" customWidth="1"/>
    <col min="4" max="4" width="5.00390625" style="34" customWidth="1"/>
    <col min="5" max="5" width="13.125" style="31" customWidth="1"/>
    <col min="6" max="6" width="12.00390625" style="31" customWidth="1"/>
    <col min="7" max="7" width="12.50390625" style="31" customWidth="1"/>
    <col min="8" max="8" width="12.125" style="31" customWidth="1"/>
    <col min="9" max="16384" width="9.125" style="32" customWidth="1"/>
  </cols>
  <sheetData>
    <row r="1" spans="1:8" s="28" customFormat="1" ht="13.5" customHeight="1">
      <c r="A1" s="100" t="s">
        <v>790</v>
      </c>
      <c r="B1" s="100"/>
      <c r="C1" s="100"/>
      <c r="D1" s="100"/>
      <c r="E1" s="100"/>
      <c r="F1" s="29"/>
      <c r="G1" s="29"/>
      <c r="H1" s="29"/>
    </row>
    <row r="2" spans="1:8" s="28" customFormat="1" ht="13.5" customHeight="1">
      <c r="A2" s="100" t="s">
        <v>754</v>
      </c>
      <c r="B2" s="100"/>
      <c r="C2" s="100"/>
      <c r="D2" s="100"/>
      <c r="E2" s="100"/>
      <c r="F2" s="29"/>
      <c r="G2" s="29"/>
      <c r="H2" s="29"/>
    </row>
    <row r="3" spans="1:8" s="28" customFormat="1" ht="13.5" customHeight="1">
      <c r="A3" s="100" t="s">
        <v>755</v>
      </c>
      <c r="B3" s="100"/>
      <c r="C3" s="100"/>
      <c r="D3" s="100"/>
      <c r="E3" s="100"/>
      <c r="F3" s="29"/>
      <c r="G3" s="29"/>
      <c r="H3" s="29"/>
    </row>
    <row r="4" spans="1:8" s="28" customFormat="1" ht="13.5" customHeight="1">
      <c r="A4" s="100" t="s">
        <v>756</v>
      </c>
      <c r="B4" s="100"/>
      <c r="C4" s="100"/>
      <c r="D4" s="100"/>
      <c r="E4" s="100"/>
      <c r="F4" s="29"/>
      <c r="G4" s="29"/>
      <c r="H4" s="29"/>
    </row>
    <row r="5" spans="1:8" s="28" customFormat="1" ht="13.5" customHeight="1">
      <c r="A5" s="100" t="s">
        <v>805</v>
      </c>
      <c r="B5" s="100"/>
      <c r="C5" s="100"/>
      <c r="D5" s="100"/>
      <c r="E5" s="100"/>
      <c r="F5" s="29"/>
      <c r="G5" s="29"/>
      <c r="H5" s="29"/>
    </row>
    <row r="7" spans="1:5" ht="60" customHeight="1">
      <c r="A7" s="104" t="s">
        <v>459</v>
      </c>
      <c r="B7" s="104"/>
      <c r="C7" s="104"/>
      <c r="D7" s="104"/>
      <c r="E7" s="104"/>
    </row>
    <row r="8" spans="1:5" ht="15">
      <c r="A8" s="105" t="s">
        <v>460</v>
      </c>
      <c r="B8" s="105"/>
      <c r="C8" s="105"/>
      <c r="D8" s="105"/>
      <c r="E8" s="105"/>
    </row>
    <row r="9" spans="1:5" ht="15">
      <c r="A9" s="33"/>
      <c r="D9" s="103" t="s">
        <v>49</v>
      </c>
      <c r="E9" s="103"/>
    </row>
    <row r="10" spans="1:8" s="37" customFormat="1" ht="15">
      <c r="A10" s="27" t="s">
        <v>16</v>
      </c>
      <c r="B10" s="27" t="s">
        <v>89</v>
      </c>
      <c r="C10" s="27" t="s">
        <v>90</v>
      </c>
      <c r="D10" s="27" t="s">
        <v>91</v>
      </c>
      <c r="E10" s="38" t="s">
        <v>3</v>
      </c>
      <c r="F10" s="101" t="s">
        <v>435</v>
      </c>
      <c r="G10" s="101"/>
      <c r="H10" s="101"/>
    </row>
    <row r="11" spans="1:8" s="37" customFormat="1" ht="46.5">
      <c r="A11" s="27">
        <v>1</v>
      </c>
      <c r="B11" s="39">
        <v>2</v>
      </c>
      <c r="C11" s="27">
        <v>3</v>
      </c>
      <c r="D11" s="27">
        <v>4</v>
      </c>
      <c r="E11" s="40">
        <v>5</v>
      </c>
      <c r="F11" s="38" t="s">
        <v>436</v>
      </c>
      <c r="G11" s="38" t="s">
        <v>437</v>
      </c>
      <c r="H11" s="38" t="s">
        <v>438</v>
      </c>
    </row>
    <row r="12" spans="1:8" s="45" customFormat="1" ht="15">
      <c r="A12" s="41" t="s">
        <v>92</v>
      </c>
      <c r="B12" s="42" t="s">
        <v>4</v>
      </c>
      <c r="C12" s="43"/>
      <c r="D12" s="42"/>
      <c r="E12" s="70">
        <f>E13+E20+E46+E51+E41</f>
        <v>319.988</v>
      </c>
      <c r="F12" s="70">
        <f>F13+F20+F46+F51+F41</f>
        <v>0</v>
      </c>
      <c r="G12" s="70">
        <f>G13+G20+G46+G51+G41</f>
        <v>319.988</v>
      </c>
      <c r="H12" s="70">
        <f>H13+H20+H46+H51+H41</f>
        <v>0</v>
      </c>
    </row>
    <row r="13" spans="1:8" s="45" customFormat="1" ht="46.5" hidden="1">
      <c r="A13" s="46" t="s">
        <v>167</v>
      </c>
      <c r="B13" s="47" t="s">
        <v>115</v>
      </c>
      <c r="C13" s="43"/>
      <c r="D13" s="42"/>
      <c r="E13" s="71">
        <f>E16</f>
        <v>0</v>
      </c>
      <c r="F13" s="71">
        <f>F16</f>
        <v>0</v>
      </c>
      <c r="G13" s="71">
        <f>G16</f>
        <v>0</v>
      </c>
      <c r="H13" s="71">
        <f>H16</f>
        <v>0</v>
      </c>
    </row>
    <row r="14" spans="1:8" s="45" customFormat="1" ht="30.75" hidden="1">
      <c r="A14" s="46" t="s">
        <v>71</v>
      </c>
      <c r="B14" s="47" t="s">
        <v>115</v>
      </c>
      <c r="C14" s="48" t="s">
        <v>271</v>
      </c>
      <c r="D14" s="42"/>
      <c r="E14" s="71">
        <f aca="true" t="shared" si="0" ref="E14:H15">E15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</row>
    <row r="15" spans="1:8" s="45" customFormat="1" ht="30.75" hidden="1">
      <c r="A15" s="46" t="s">
        <v>272</v>
      </c>
      <c r="B15" s="47" t="s">
        <v>115</v>
      </c>
      <c r="C15" s="48" t="s">
        <v>273</v>
      </c>
      <c r="D15" s="42"/>
      <c r="E15" s="71">
        <f t="shared" si="0"/>
        <v>0</v>
      </c>
      <c r="F15" s="71">
        <f t="shared" si="0"/>
        <v>0</v>
      </c>
      <c r="G15" s="71">
        <f t="shared" si="0"/>
        <v>0</v>
      </c>
      <c r="H15" s="71">
        <f t="shared" si="0"/>
        <v>0</v>
      </c>
    </row>
    <row r="16" spans="1:8" s="45" customFormat="1" ht="15" hidden="1">
      <c r="A16" s="46" t="s">
        <v>168</v>
      </c>
      <c r="B16" s="47" t="s">
        <v>115</v>
      </c>
      <c r="C16" s="48" t="s">
        <v>274</v>
      </c>
      <c r="D16" s="47"/>
      <c r="E16" s="71">
        <f>E17+E18+E19</f>
        <v>0</v>
      </c>
      <c r="F16" s="71">
        <f>F17+F18+F19</f>
        <v>0</v>
      </c>
      <c r="G16" s="71">
        <f>G17+G18+G19</f>
        <v>0</v>
      </c>
      <c r="H16" s="71">
        <f>H17+H18+H19</f>
        <v>0</v>
      </c>
    </row>
    <row r="17" spans="1:8" s="45" customFormat="1" ht="46.5" hidden="1">
      <c r="A17" s="46" t="s">
        <v>127</v>
      </c>
      <c r="B17" s="47" t="s">
        <v>115</v>
      </c>
      <c r="C17" s="48" t="s">
        <v>274</v>
      </c>
      <c r="D17" s="47" t="s">
        <v>128</v>
      </c>
      <c r="E17" s="71"/>
      <c r="F17" s="38"/>
      <c r="G17" s="38"/>
      <c r="H17" s="38"/>
    </row>
    <row r="18" spans="1:8" s="45" customFormat="1" ht="30.75" hidden="1">
      <c r="A18" s="46" t="s">
        <v>169</v>
      </c>
      <c r="B18" s="47" t="s">
        <v>115</v>
      </c>
      <c r="C18" s="48" t="s">
        <v>274</v>
      </c>
      <c r="D18" s="47" t="s">
        <v>129</v>
      </c>
      <c r="E18" s="71"/>
      <c r="F18" s="38"/>
      <c r="G18" s="38"/>
      <c r="H18" s="38"/>
    </row>
    <row r="19" spans="1:8" s="45" customFormat="1" ht="15" hidden="1">
      <c r="A19" s="46" t="s">
        <v>130</v>
      </c>
      <c r="B19" s="47" t="s">
        <v>115</v>
      </c>
      <c r="C19" s="48" t="s">
        <v>274</v>
      </c>
      <c r="D19" s="47" t="s">
        <v>131</v>
      </c>
      <c r="E19" s="71"/>
      <c r="F19" s="44"/>
      <c r="G19" s="44"/>
      <c r="H19" s="38"/>
    </row>
    <row r="20" spans="1:8" ht="46.5">
      <c r="A20" s="46" t="s">
        <v>39</v>
      </c>
      <c r="B20" s="47" t="s">
        <v>93</v>
      </c>
      <c r="C20" s="48"/>
      <c r="D20" s="47"/>
      <c r="E20" s="71">
        <f>E21+E27+E33</f>
        <v>0</v>
      </c>
      <c r="F20" s="71">
        <f>F21+F27+F33</f>
        <v>0</v>
      </c>
      <c r="G20" s="71">
        <f>G21+G27+G33</f>
        <v>0</v>
      </c>
      <c r="H20" s="71">
        <f>H21+H27+H33</f>
        <v>0</v>
      </c>
    </row>
    <row r="21" spans="1:8" ht="46.5">
      <c r="A21" s="46" t="s">
        <v>27</v>
      </c>
      <c r="B21" s="47" t="s">
        <v>93</v>
      </c>
      <c r="C21" s="48" t="s">
        <v>228</v>
      </c>
      <c r="D21" s="47"/>
      <c r="E21" s="71">
        <f>E22</f>
        <v>0</v>
      </c>
      <c r="F21" s="71">
        <f aca="true" t="shared" si="1" ref="F21:H22">F22</f>
        <v>0</v>
      </c>
      <c r="G21" s="71">
        <f t="shared" si="1"/>
        <v>0</v>
      </c>
      <c r="H21" s="71">
        <f t="shared" si="1"/>
        <v>0</v>
      </c>
    </row>
    <row r="22" spans="1:8" ht="62.25">
      <c r="A22" s="46" t="s">
        <v>229</v>
      </c>
      <c r="B22" s="47" t="s">
        <v>93</v>
      </c>
      <c r="C22" s="48" t="s">
        <v>231</v>
      </c>
      <c r="D22" s="47"/>
      <c r="E22" s="71">
        <f>E23</f>
        <v>0</v>
      </c>
      <c r="F22" s="71">
        <f t="shared" si="1"/>
        <v>0</v>
      </c>
      <c r="G22" s="71">
        <f t="shared" si="1"/>
        <v>0</v>
      </c>
      <c r="H22" s="71">
        <f t="shared" si="1"/>
        <v>0</v>
      </c>
    </row>
    <row r="23" spans="1:8" ht="15">
      <c r="A23" s="46" t="s">
        <v>168</v>
      </c>
      <c r="B23" s="47" t="s">
        <v>93</v>
      </c>
      <c r="C23" s="48" t="s">
        <v>429</v>
      </c>
      <c r="D23" s="47"/>
      <c r="E23" s="71">
        <f>E24+E25+E26</f>
        <v>0</v>
      </c>
      <c r="F23" s="71">
        <f>F24+F25+F26</f>
        <v>0</v>
      </c>
      <c r="G23" s="71">
        <f>G24+G25+G26</f>
        <v>0</v>
      </c>
      <c r="H23" s="71">
        <f>H24+H25+H26</f>
        <v>0</v>
      </c>
    </row>
    <row r="24" spans="1:8" ht="46.5">
      <c r="A24" s="46" t="s">
        <v>127</v>
      </c>
      <c r="B24" s="47" t="s">
        <v>93</v>
      </c>
      <c r="C24" s="48" t="s">
        <v>429</v>
      </c>
      <c r="D24" s="47" t="s">
        <v>128</v>
      </c>
      <c r="E24" s="71">
        <v>11</v>
      </c>
      <c r="F24" s="38"/>
      <c r="G24" s="38"/>
      <c r="H24" s="38">
        <v>11</v>
      </c>
    </row>
    <row r="25" spans="1:8" ht="30.75">
      <c r="A25" s="46" t="s">
        <v>169</v>
      </c>
      <c r="B25" s="47" t="s">
        <v>93</v>
      </c>
      <c r="C25" s="48" t="s">
        <v>429</v>
      </c>
      <c r="D25" s="47" t="s">
        <v>129</v>
      </c>
      <c r="E25" s="71">
        <v>-11</v>
      </c>
      <c r="F25" s="38"/>
      <c r="G25" s="38"/>
      <c r="H25" s="38">
        <v>-11</v>
      </c>
    </row>
    <row r="26" spans="1:8" ht="15" hidden="1">
      <c r="A26" s="46" t="s">
        <v>130</v>
      </c>
      <c r="B26" s="47" t="s">
        <v>93</v>
      </c>
      <c r="C26" s="48" t="s">
        <v>429</v>
      </c>
      <c r="D26" s="47" t="s">
        <v>131</v>
      </c>
      <c r="E26" s="71"/>
      <c r="F26" s="38"/>
      <c r="G26" s="38"/>
      <c r="H26" s="38"/>
    </row>
    <row r="27" spans="1:8" ht="46.5" hidden="1">
      <c r="A27" s="46" t="s">
        <v>68</v>
      </c>
      <c r="B27" s="47" t="s">
        <v>93</v>
      </c>
      <c r="C27" s="48" t="s">
        <v>253</v>
      </c>
      <c r="D27" s="47"/>
      <c r="E27" s="71">
        <f>E28</f>
        <v>0</v>
      </c>
      <c r="F27" s="71">
        <f aca="true" t="shared" si="2" ref="F27:H28">F28</f>
        <v>0</v>
      </c>
      <c r="G27" s="71">
        <f t="shared" si="2"/>
        <v>0</v>
      </c>
      <c r="H27" s="71">
        <f t="shared" si="2"/>
        <v>0</v>
      </c>
    </row>
    <row r="28" spans="1:8" ht="62.25" hidden="1">
      <c r="A28" s="46" t="s">
        <v>340</v>
      </c>
      <c r="B28" s="47" t="s">
        <v>93</v>
      </c>
      <c r="C28" s="48" t="s">
        <v>254</v>
      </c>
      <c r="D28" s="47"/>
      <c r="E28" s="71">
        <f>E29</f>
        <v>0</v>
      </c>
      <c r="F28" s="71">
        <f t="shared" si="2"/>
        <v>0</v>
      </c>
      <c r="G28" s="71">
        <f t="shared" si="2"/>
        <v>0</v>
      </c>
      <c r="H28" s="71">
        <f t="shared" si="2"/>
        <v>0</v>
      </c>
    </row>
    <row r="29" spans="1:8" ht="15" hidden="1">
      <c r="A29" s="46" t="s">
        <v>168</v>
      </c>
      <c r="B29" s="47" t="s">
        <v>93</v>
      </c>
      <c r="C29" s="48" t="s">
        <v>255</v>
      </c>
      <c r="D29" s="47"/>
      <c r="E29" s="71">
        <f>E30+E31+E32</f>
        <v>0</v>
      </c>
      <c r="F29" s="71">
        <f>F30+F31+F32</f>
        <v>0</v>
      </c>
      <c r="G29" s="71">
        <f>G30+G31+G32</f>
        <v>0</v>
      </c>
      <c r="H29" s="71">
        <f>H30+H31+H32</f>
        <v>0</v>
      </c>
    </row>
    <row r="30" spans="1:8" ht="46.5" hidden="1">
      <c r="A30" s="46" t="s">
        <v>127</v>
      </c>
      <c r="B30" s="47" t="s">
        <v>93</v>
      </c>
      <c r="C30" s="48" t="s">
        <v>255</v>
      </c>
      <c r="D30" s="47" t="s">
        <v>128</v>
      </c>
      <c r="E30" s="71"/>
      <c r="F30" s="38"/>
      <c r="G30" s="38"/>
      <c r="H30" s="38"/>
    </row>
    <row r="31" spans="1:8" ht="30.75" hidden="1">
      <c r="A31" s="46" t="s">
        <v>169</v>
      </c>
      <c r="B31" s="47" t="s">
        <v>93</v>
      </c>
      <c r="C31" s="48" t="s">
        <v>255</v>
      </c>
      <c r="D31" s="47" t="s">
        <v>129</v>
      </c>
      <c r="E31" s="71"/>
      <c r="F31" s="38"/>
      <c r="G31" s="38"/>
      <c r="H31" s="38"/>
    </row>
    <row r="32" spans="1:8" ht="15" hidden="1">
      <c r="A32" s="46" t="s">
        <v>130</v>
      </c>
      <c r="B32" s="47" t="s">
        <v>93</v>
      </c>
      <c r="C32" s="48" t="s">
        <v>255</v>
      </c>
      <c r="D32" s="47" t="s">
        <v>131</v>
      </c>
      <c r="E32" s="71"/>
      <c r="F32" s="38"/>
      <c r="G32" s="38"/>
      <c r="H32" s="38"/>
    </row>
    <row r="33" spans="1:8" ht="30.75" hidden="1">
      <c r="A33" s="46" t="s">
        <v>71</v>
      </c>
      <c r="B33" s="47" t="s">
        <v>93</v>
      </c>
      <c r="C33" s="48" t="s">
        <v>271</v>
      </c>
      <c r="D33" s="47"/>
      <c r="E33" s="71">
        <f>E34</f>
        <v>0</v>
      </c>
      <c r="F33" s="71">
        <f>F34</f>
        <v>0</v>
      </c>
      <c r="G33" s="71">
        <f>G34</f>
        <v>0</v>
      </c>
      <c r="H33" s="71">
        <f>H34</f>
        <v>0</v>
      </c>
    </row>
    <row r="34" spans="1:8" ht="46.5" hidden="1">
      <c r="A34" s="46" t="s">
        <v>275</v>
      </c>
      <c r="B34" s="47" t="s">
        <v>93</v>
      </c>
      <c r="C34" s="48" t="s">
        <v>276</v>
      </c>
      <c r="D34" s="47"/>
      <c r="E34" s="71">
        <f>E35+E39</f>
        <v>0</v>
      </c>
      <c r="F34" s="71">
        <f>F35+F39</f>
        <v>0</v>
      </c>
      <c r="G34" s="71">
        <f>G35+G39</f>
        <v>0</v>
      </c>
      <c r="H34" s="71">
        <f>H35+H39</f>
        <v>0</v>
      </c>
    </row>
    <row r="35" spans="1:8" ht="15" hidden="1">
      <c r="A35" s="46" t="s">
        <v>168</v>
      </c>
      <c r="B35" s="47" t="s">
        <v>93</v>
      </c>
      <c r="C35" s="48" t="s">
        <v>277</v>
      </c>
      <c r="D35" s="47"/>
      <c r="E35" s="71">
        <f>E36+E37+E38</f>
        <v>0</v>
      </c>
      <c r="F35" s="71">
        <f>F36+F37+F38</f>
        <v>0</v>
      </c>
      <c r="G35" s="71">
        <f>G36+G37+G38</f>
        <v>0</v>
      </c>
      <c r="H35" s="71">
        <f>H36+H37+H38</f>
        <v>0</v>
      </c>
    </row>
    <row r="36" spans="1:8" ht="46.5" hidden="1">
      <c r="A36" s="46" t="s">
        <v>127</v>
      </c>
      <c r="B36" s="47" t="s">
        <v>93</v>
      </c>
      <c r="C36" s="48" t="s">
        <v>277</v>
      </c>
      <c r="D36" s="47" t="s">
        <v>128</v>
      </c>
      <c r="E36" s="71"/>
      <c r="F36" s="38"/>
      <c r="G36" s="38"/>
      <c r="H36" s="38"/>
    </row>
    <row r="37" spans="1:8" ht="30.75" hidden="1">
      <c r="A37" s="46" t="s">
        <v>169</v>
      </c>
      <c r="B37" s="47" t="s">
        <v>93</v>
      </c>
      <c r="C37" s="48" t="s">
        <v>277</v>
      </c>
      <c r="D37" s="47" t="s">
        <v>129</v>
      </c>
      <c r="E37" s="71"/>
      <c r="F37" s="38"/>
      <c r="G37" s="38"/>
      <c r="H37" s="38"/>
    </row>
    <row r="38" spans="1:8" ht="15" hidden="1">
      <c r="A38" s="46" t="s">
        <v>130</v>
      </c>
      <c r="B38" s="47" t="s">
        <v>93</v>
      </c>
      <c r="C38" s="48" t="s">
        <v>277</v>
      </c>
      <c r="D38" s="47" t="s">
        <v>131</v>
      </c>
      <c r="E38" s="71"/>
      <c r="F38" s="38"/>
      <c r="G38" s="38"/>
      <c r="H38" s="38"/>
    </row>
    <row r="39" spans="1:8" ht="30.75" hidden="1">
      <c r="A39" s="46" t="s">
        <v>116</v>
      </c>
      <c r="B39" s="47" t="s">
        <v>93</v>
      </c>
      <c r="C39" s="48" t="s">
        <v>278</v>
      </c>
      <c r="D39" s="47"/>
      <c r="E39" s="71">
        <f>E40</f>
        <v>0</v>
      </c>
      <c r="F39" s="71">
        <f>F40</f>
        <v>0</v>
      </c>
      <c r="G39" s="71">
        <f>G40</f>
        <v>0</v>
      </c>
      <c r="H39" s="71">
        <f>H40</f>
        <v>0</v>
      </c>
    </row>
    <row r="40" spans="1:8" ht="46.5" hidden="1">
      <c r="A40" s="46" t="s">
        <v>127</v>
      </c>
      <c r="B40" s="47" t="s">
        <v>93</v>
      </c>
      <c r="C40" s="48" t="s">
        <v>278</v>
      </c>
      <c r="D40" s="47" t="s">
        <v>128</v>
      </c>
      <c r="E40" s="71"/>
      <c r="F40" s="38"/>
      <c r="G40" s="38"/>
      <c r="H40" s="38"/>
    </row>
    <row r="41" spans="1:8" ht="15" hidden="1">
      <c r="A41" s="46" t="s">
        <v>171</v>
      </c>
      <c r="B41" s="47" t="s">
        <v>166</v>
      </c>
      <c r="C41" s="48"/>
      <c r="D41" s="47"/>
      <c r="E41" s="71">
        <f>E42</f>
        <v>0</v>
      </c>
      <c r="F41" s="71">
        <f aca="true" t="shared" si="3" ref="F41:H44">F42</f>
        <v>0</v>
      </c>
      <c r="G41" s="71">
        <f t="shared" si="3"/>
        <v>0</v>
      </c>
      <c r="H41" s="71">
        <f t="shared" si="3"/>
        <v>0</v>
      </c>
    </row>
    <row r="42" spans="1:8" ht="30.75" hidden="1">
      <c r="A42" s="46" t="s">
        <v>71</v>
      </c>
      <c r="B42" s="47" t="s">
        <v>166</v>
      </c>
      <c r="C42" s="48" t="s">
        <v>271</v>
      </c>
      <c r="D42" s="47"/>
      <c r="E42" s="71">
        <f>E43</f>
        <v>0</v>
      </c>
      <c r="F42" s="71">
        <f t="shared" si="3"/>
        <v>0</v>
      </c>
      <c r="G42" s="71">
        <f t="shared" si="3"/>
        <v>0</v>
      </c>
      <c r="H42" s="71">
        <f t="shared" si="3"/>
        <v>0</v>
      </c>
    </row>
    <row r="43" spans="1:8" ht="30.75" hidden="1">
      <c r="A43" s="46" t="s">
        <v>285</v>
      </c>
      <c r="B43" s="47" t="s">
        <v>166</v>
      </c>
      <c r="C43" s="48" t="s">
        <v>286</v>
      </c>
      <c r="D43" s="47"/>
      <c r="E43" s="71">
        <f>E44</f>
        <v>0</v>
      </c>
      <c r="F43" s="71">
        <f t="shared" si="3"/>
        <v>0</v>
      </c>
      <c r="G43" s="71">
        <f t="shared" si="3"/>
        <v>0</v>
      </c>
      <c r="H43" s="71">
        <f t="shared" si="3"/>
        <v>0</v>
      </c>
    </row>
    <row r="44" spans="1:8" ht="15" hidden="1">
      <c r="A44" s="46" t="s">
        <v>172</v>
      </c>
      <c r="B44" s="47" t="s">
        <v>166</v>
      </c>
      <c r="C44" s="48" t="s">
        <v>287</v>
      </c>
      <c r="D44" s="47"/>
      <c r="E44" s="71">
        <f>E45</f>
        <v>0</v>
      </c>
      <c r="F44" s="71">
        <f t="shared" si="3"/>
        <v>0</v>
      </c>
      <c r="G44" s="71">
        <f t="shared" si="3"/>
        <v>0</v>
      </c>
      <c r="H44" s="71">
        <f t="shared" si="3"/>
        <v>0</v>
      </c>
    </row>
    <row r="45" spans="1:8" ht="30.75" hidden="1">
      <c r="A45" s="46" t="s">
        <v>169</v>
      </c>
      <c r="B45" s="47" t="s">
        <v>166</v>
      </c>
      <c r="C45" s="48" t="s">
        <v>287</v>
      </c>
      <c r="D45" s="47" t="s">
        <v>129</v>
      </c>
      <c r="E45" s="71"/>
      <c r="F45" s="38"/>
      <c r="G45" s="38"/>
      <c r="H45" s="38"/>
    </row>
    <row r="46" spans="1:8" ht="15" hidden="1">
      <c r="A46" s="46" t="s">
        <v>14</v>
      </c>
      <c r="B46" s="47" t="s">
        <v>73</v>
      </c>
      <c r="C46" s="48"/>
      <c r="D46" s="47"/>
      <c r="E46" s="71">
        <f>E47</f>
        <v>0</v>
      </c>
      <c r="F46" s="71">
        <f aca="true" t="shared" si="4" ref="F46:H49">F47</f>
        <v>0</v>
      </c>
      <c r="G46" s="71">
        <f t="shared" si="4"/>
        <v>0</v>
      </c>
      <c r="H46" s="71">
        <f t="shared" si="4"/>
        <v>0</v>
      </c>
    </row>
    <row r="47" spans="1:8" ht="46.5" hidden="1">
      <c r="A47" s="46" t="s">
        <v>315</v>
      </c>
      <c r="B47" s="47" t="s">
        <v>73</v>
      </c>
      <c r="C47" s="48" t="s">
        <v>316</v>
      </c>
      <c r="D47" s="47"/>
      <c r="E47" s="71">
        <f>E48</f>
        <v>0</v>
      </c>
      <c r="F47" s="71">
        <f t="shared" si="4"/>
        <v>0</v>
      </c>
      <c r="G47" s="71">
        <f t="shared" si="4"/>
        <v>0</v>
      </c>
      <c r="H47" s="71">
        <f t="shared" si="4"/>
        <v>0</v>
      </c>
    </row>
    <row r="48" spans="1:8" ht="46.5" hidden="1">
      <c r="A48" s="46" t="s">
        <v>344</v>
      </c>
      <c r="B48" s="47" t="s">
        <v>73</v>
      </c>
      <c r="C48" s="48" t="s">
        <v>317</v>
      </c>
      <c r="D48" s="47"/>
      <c r="E48" s="71">
        <f>E49</f>
        <v>0</v>
      </c>
      <c r="F48" s="71">
        <f t="shared" si="4"/>
        <v>0</v>
      </c>
      <c r="G48" s="71">
        <f t="shared" si="4"/>
        <v>0</v>
      </c>
      <c r="H48" s="71">
        <f t="shared" si="4"/>
        <v>0</v>
      </c>
    </row>
    <row r="49" spans="1:8" ht="15" hidden="1">
      <c r="A49" s="46" t="s">
        <v>85</v>
      </c>
      <c r="B49" s="47" t="s">
        <v>73</v>
      </c>
      <c r="C49" s="48" t="s">
        <v>318</v>
      </c>
      <c r="D49" s="47"/>
      <c r="E49" s="71">
        <f>E50</f>
        <v>0</v>
      </c>
      <c r="F49" s="71">
        <f t="shared" si="4"/>
        <v>0</v>
      </c>
      <c r="G49" s="71">
        <f t="shared" si="4"/>
        <v>0</v>
      </c>
      <c r="H49" s="71">
        <f t="shared" si="4"/>
        <v>0</v>
      </c>
    </row>
    <row r="50" spans="1:8" ht="15" hidden="1">
      <c r="A50" s="46" t="s">
        <v>130</v>
      </c>
      <c r="B50" s="47" t="s">
        <v>73</v>
      </c>
      <c r="C50" s="48" t="s">
        <v>318</v>
      </c>
      <c r="D50" s="47" t="s">
        <v>131</v>
      </c>
      <c r="E50" s="71"/>
      <c r="F50" s="38"/>
      <c r="G50" s="38"/>
      <c r="H50" s="38"/>
    </row>
    <row r="51" spans="1:8" ht="15" hidden="1">
      <c r="A51" s="46" t="s">
        <v>24</v>
      </c>
      <c r="B51" s="47" t="s">
        <v>74</v>
      </c>
      <c r="C51" s="48"/>
      <c r="D51" s="47"/>
      <c r="E51" s="71">
        <f>E76+E58+E52</f>
        <v>319.988</v>
      </c>
      <c r="F51" s="71">
        <f>F76+F58+F52</f>
        <v>0</v>
      </c>
      <c r="G51" s="71">
        <f>G76+G58+G52</f>
        <v>319.988</v>
      </c>
      <c r="H51" s="71">
        <f>H76+H58+H52</f>
        <v>0</v>
      </c>
    </row>
    <row r="52" spans="1:8" ht="46.5" hidden="1">
      <c r="A52" s="46" t="s">
        <v>27</v>
      </c>
      <c r="B52" s="47" t="s">
        <v>74</v>
      </c>
      <c r="C52" s="48" t="s">
        <v>228</v>
      </c>
      <c r="D52" s="47"/>
      <c r="E52" s="71">
        <f>E53</f>
        <v>0</v>
      </c>
      <c r="F52" s="71">
        <f aca="true" t="shared" si="5" ref="F52:H53">F53</f>
        <v>0</v>
      </c>
      <c r="G52" s="71">
        <f t="shared" si="5"/>
        <v>0</v>
      </c>
      <c r="H52" s="71">
        <f t="shared" si="5"/>
        <v>0</v>
      </c>
    </row>
    <row r="53" spans="1:8" ht="30.75" hidden="1">
      <c r="A53" s="46" t="s">
        <v>232</v>
      </c>
      <c r="B53" s="47" t="s">
        <v>74</v>
      </c>
      <c r="C53" s="48" t="s">
        <v>431</v>
      </c>
      <c r="D53" s="47"/>
      <c r="E53" s="71">
        <f>E54</f>
        <v>0</v>
      </c>
      <c r="F53" s="71">
        <f t="shared" si="5"/>
        <v>0</v>
      </c>
      <c r="G53" s="71">
        <f t="shared" si="5"/>
        <v>0</v>
      </c>
      <c r="H53" s="71">
        <f t="shared" si="5"/>
        <v>0</v>
      </c>
    </row>
    <row r="54" spans="1:8" ht="15" hidden="1">
      <c r="A54" s="46" t="s">
        <v>174</v>
      </c>
      <c r="B54" s="47" t="s">
        <v>74</v>
      </c>
      <c r="C54" s="48" t="s">
        <v>432</v>
      </c>
      <c r="D54" s="47"/>
      <c r="E54" s="71">
        <f>E55+E56+E57</f>
        <v>0</v>
      </c>
      <c r="F54" s="71">
        <f>F55+F56+F57</f>
        <v>0</v>
      </c>
      <c r="G54" s="71">
        <f>G55+G56+G57</f>
        <v>0</v>
      </c>
      <c r="H54" s="71">
        <f>H55+H56+H57</f>
        <v>0</v>
      </c>
    </row>
    <row r="55" spans="1:8" ht="46.5" hidden="1">
      <c r="A55" s="46" t="s">
        <v>127</v>
      </c>
      <c r="B55" s="47" t="s">
        <v>74</v>
      </c>
      <c r="C55" s="48" t="s">
        <v>432</v>
      </c>
      <c r="D55" s="47" t="s">
        <v>128</v>
      </c>
      <c r="E55" s="71"/>
      <c r="F55" s="38"/>
      <c r="G55" s="38"/>
      <c r="H55" s="38"/>
    </row>
    <row r="56" spans="1:8" ht="30.75" hidden="1">
      <c r="A56" s="46" t="s">
        <v>169</v>
      </c>
      <c r="B56" s="47" t="s">
        <v>74</v>
      </c>
      <c r="C56" s="48" t="s">
        <v>432</v>
      </c>
      <c r="D56" s="47" t="s">
        <v>129</v>
      </c>
      <c r="E56" s="71"/>
      <c r="F56" s="38"/>
      <c r="G56" s="38"/>
      <c r="H56" s="38"/>
    </row>
    <row r="57" spans="1:8" ht="15" hidden="1">
      <c r="A57" s="46" t="s">
        <v>130</v>
      </c>
      <c r="B57" s="47" t="s">
        <v>74</v>
      </c>
      <c r="C57" s="48" t="s">
        <v>432</v>
      </c>
      <c r="D57" s="47" t="s">
        <v>131</v>
      </c>
      <c r="E57" s="71"/>
      <c r="F57" s="38"/>
      <c r="G57" s="38"/>
      <c r="H57" s="38"/>
    </row>
    <row r="58" spans="1:8" ht="30.75">
      <c r="A58" s="46" t="s">
        <v>71</v>
      </c>
      <c r="B58" s="47" t="s">
        <v>74</v>
      </c>
      <c r="C58" s="48" t="s">
        <v>271</v>
      </c>
      <c r="D58" s="47"/>
      <c r="E58" s="71">
        <f>E63+E73+E59</f>
        <v>319.988</v>
      </c>
      <c r="F58" s="71">
        <f>F63+F73+F59</f>
        <v>0</v>
      </c>
      <c r="G58" s="71">
        <f>G63+G73+G59</f>
        <v>319.988</v>
      </c>
      <c r="H58" s="71">
        <f>H63+H73+H59</f>
        <v>0</v>
      </c>
    </row>
    <row r="59" spans="1:8" ht="30.75">
      <c r="A59" s="46" t="s">
        <v>272</v>
      </c>
      <c r="B59" s="47" t="s">
        <v>74</v>
      </c>
      <c r="C59" s="48" t="s">
        <v>273</v>
      </c>
      <c r="D59" s="47"/>
      <c r="E59" s="71">
        <f>E60</f>
        <v>320</v>
      </c>
      <c r="F59" s="71">
        <f>F60</f>
        <v>0</v>
      </c>
      <c r="G59" s="71">
        <f>G60</f>
        <v>320</v>
      </c>
      <c r="H59" s="71">
        <f>H60</f>
        <v>0</v>
      </c>
    </row>
    <row r="60" spans="1:8" ht="46.5">
      <c r="A60" s="46" t="s">
        <v>818</v>
      </c>
      <c r="B60" s="47" t="s">
        <v>74</v>
      </c>
      <c r="C60" s="48" t="s">
        <v>810</v>
      </c>
      <c r="D60" s="47"/>
      <c r="E60" s="71">
        <f>E61+E62</f>
        <v>320</v>
      </c>
      <c r="F60" s="71">
        <f>F61+F62</f>
        <v>0</v>
      </c>
      <c r="G60" s="71">
        <f>G61+G62</f>
        <v>320</v>
      </c>
      <c r="H60" s="71">
        <f>H61+H62</f>
        <v>0</v>
      </c>
    </row>
    <row r="61" spans="1:8" ht="30.75">
      <c r="A61" s="46" t="s">
        <v>169</v>
      </c>
      <c r="B61" s="47" t="s">
        <v>74</v>
      </c>
      <c r="C61" s="48" t="s">
        <v>810</v>
      </c>
      <c r="D61" s="47" t="s">
        <v>129</v>
      </c>
      <c r="E61" s="71">
        <v>300</v>
      </c>
      <c r="F61" s="71"/>
      <c r="G61" s="71">
        <v>300</v>
      </c>
      <c r="H61" s="71"/>
    </row>
    <row r="62" spans="1:8" ht="15">
      <c r="A62" s="46" t="s">
        <v>141</v>
      </c>
      <c r="B62" s="47" t="s">
        <v>74</v>
      </c>
      <c r="C62" s="48" t="s">
        <v>810</v>
      </c>
      <c r="D62" s="47" t="s">
        <v>140</v>
      </c>
      <c r="E62" s="71">
        <v>20</v>
      </c>
      <c r="F62" s="71"/>
      <c r="G62" s="71">
        <v>20</v>
      </c>
      <c r="H62" s="71"/>
    </row>
    <row r="63" spans="1:8" ht="46.5">
      <c r="A63" s="46" t="s">
        <v>279</v>
      </c>
      <c r="B63" s="47" t="s">
        <v>74</v>
      </c>
      <c r="C63" s="48" t="s">
        <v>280</v>
      </c>
      <c r="D63" s="47"/>
      <c r="E63" s="71">
        <f>E64+E67+E70</f>
        <v>0</v>
      </c>
      <c r="F63" s="71">
        <f>F64+F67+F70</f>
        <v>0</v>
      </c>
      <c r="G63" s="71">
        <f>G64+G67+G70</f>
        <v>0</v>
      </c>
      <c r="H63" s="71">
        <f>H64+H67+H70</f>
        <v>0</v>
      </c>
    </row>
    <row r="64" spans="1:8" ht="30.75">
      <c r="A64" s="46" t="s">
        <v>173</v>
      </c>
      <c r="B64" s="47" t="s">
        <v>74</v>
      </c>
      <c r="C64" s="48" t="s">
        <v>284</v>
      </c>
      <c r="D64" s="47"/>
      <c r="E64" s="71">
        <f>E65+E66</f>
        <v>0</v>
      </c>
      <c r="F64" s="71">
        <f>F65+F66</f>
        <v>0</v>
      </c>
      <c r="G64" s="71">
        <f>G65+G66</f>
        <v>0</v>
      </c>
      <c r="H64" s="71">
        <f>H65+H66</f>
        <v>0</v>
      </c>
    </row>
    <row r="65" spans="1:8" ht="46.5">
      <c r="A65" s="46" t="s">
        <v>127</v>
      </c>
      <c r="B65" s="47" t="s">
        <v>74</v>
      </c>
      <c r="C65" s="48" t="s">
        <v>284</v>
      </c>
      <c r="D65" s="47" t="s">
        <v>128</v>
      </c>
      <c r="E65" s="71">
        <v>7</v>
      </c>
      <c r="F65" s="38"/>
      <c r="G65" s="38"/>
      <c r="H65" s="38">
        <v>7</v>
      </c>
    </row>
    <row r="66" spans="1:8" ht="30.75">
      <c r="A66" s="46" t="s">
        <v>169</v>
      </c>
      <c r="B66" s="47" t="s">
        <v>74</v>
      </c>
      <c r="C66" s="48" t="s">
        <v>284</v>
      </c>
      <c r="D66" s="47" t="s">
        <v>129</v>
      </c>
      <c r="E66" s="71">
        <v>-7</v>
      </c>
      <c r="F66" s="38"/>
      <c r="G66" s="38"/>
      <c r="H66" s="38">
        <v>-7</v>
      </c>
    </row>
    <row r="67" spans="1:8" ht="46.5">
      <c r="A67" s="46" t="s">
        <v>175</v>
      </c>
      <c r="B67" s="47" t="s">
        <v>74</v>
      </c>
      <c r="C67" s="48" t="s">
        <v>282</v>
      </c>
      <c r="D67" s="47"/>
      <c r="E67" s="71">
        <f>E68+E69</f>
        <v>0</v>
      </c>
      <c r="F67" s="71">
        <f>F68+F69</f>
        <v>0</v>
      </c>
      <c r="G67" s="71">
        <f>G68+G69</f>
        <v>0</v>
      </c>
      <c r="H67" s="71">
        <f>H68+H69</f>
        <v>0</v>
      </c>
    </row>
    <row r="68" spans="1:8" ht="46.5">
      <c r="A68" s="46" t="s">
        <v>127</v>
      </c>
      <c r="B68" s="47" t="s">
        <v>74</v>
      </c>
      <c r="C68" s="48" t="s">
        <v>282</v>
      </c>
      <c r="D68" s="47" t="s">
        <v>128</v>
      </c>
      <c r="E68" s="71">
        <v>-14</v>
      </c>
      <c r="F68" s="38"/>
      <c r="G68" s="38"/>
      <c r="H68" s="38">
        <v>-14</v>
      </c>
    </row>
    <row r="69" spans="1:8" ht="30.75">
      <c r="A69" s="46" t="s">
        <v>169</v>
      </c>
      <c r="B69" s="47" t="s">
        <v>74</v>
      </c>
      <c r="C69" s="48" t="s">
        <v>282</v>
      </c>
      <c r="D69" s="47" t="s">
        <v>129</v>
      </c>
      <c r="E69" s="71">
        <v>14</v>
      </c>
      <c r="F69" s="71"/>
      <c r="G69" s="71"/>
      <c r="H69" s="71">
        <v>14</v>
      </c>
    </row>
    <row r="70" spans="1:8" ht="30.75" hidden="1">
      <c r="A70" s="46" t="s">
        <v>176</v>
      </c>
      <c r="B70" s="47" t="s">
        <v>74</v>
      </c>
      <c r="C70" s="48" t="s">
        <v>283</v>
      </c>
      <c r="D70" s="47"/>
      <c r="E70" s="71">
        <f>E71+E72</f>
        <v>0</v>
      </c>
      <c r="F70" s="71">
        <f>F71+F72</f>
        <v>0</v>
      </c>
      <c r="G70" s="71">
        <f>G71+G72</f>
        <v>0</v>
      </c>
      <c r="H70" s="71">
        <f>H71+H72</f>
        <v>0</v>
      </c>
    </row>
    <row r="71" spans="1:8" ht="46.5" hidden="1">
      <c r="A71" s="46" t="s">
        <v>127</v>
      </c>
      <c r="B71" s="47" t="s">
        <v>74</v>
      </c>
      <c r="C71" s="48" t="s">
        <v>283</v>
      </c>
      <c r="D71" s="47" t="s">
        <v>128</v>
      </c>
      <c r="E71" s="71"/>
      <c r="F71" s="38"/>
      <c r="G71" s="38"/>
      <c r="H71" s="38"/>
    </row>
    <row r="72" spans="1:8" ht="15" customHeight="1" hidden="1">
      <c r="A72" s="46" t="s">
        <v>169</v>
      </c>
      <c r="B72" s="47" t="s">
        <v>74</v>
      </c>
      <c r="C72" s="48" t="s">
        <v>283</v>
      </c>
      <c r="D72" s="47" t="s">
        <v>129</v>
      </c>
      <c r="E72" s="71"/>
      <c r="F72" s="38"/>
      <c r="G72" s="38"/>
      <c r="H72" s="38"/>
    </row>
    <row r="73" spans="1:8" ht="30.75">
      <c r="A73" s="46" t="s">
        <v>781</v>
      </c>
      <c r="B73" s="47" t="s">
        <v>74</v>
      </c>
      <c r="C73" s="48" t="s">
        <v>773</v>
      </c>
      <c r="D73" s="47"/>
      <c r="E73" s="71">
        <f>E74</f>
        <v>-0.012</v>
      </c>
      <c r="F73" s="71">
        <f>F74</f>
        <v>0</v>
      </c>
      <c r="G73" s="71">
        <f>G74</f>
        <v>-0.012</v>
      </c>
      <c r="H73" s="71">
        <f>H74</f>
        <v>0</v>
      </c>
    </row>
    <row r="74" spans="1:8" ht="30.75">
      <c r="A74" s="46" t="s">
        <v>782</v>
      </c>
      <c r="B74" s="47" t="s">
        <v>74</v>
      </c>
      <c r="C74" s="48" t="s">
        <v>772</v>
      </c>
      <c r="D74" s="47"/>
      <c r="E74" s="71">
        <f>E75</f>
        <v>-0.012</v>
      </c>
      <c r="F74" s="71"/>
      <c r="G74" s="71">
        <f>G75</f>
        <v>-0.012</v>
      </c>
      <c r="H74" s="71"/>
    </row>
    <row r="75" spans="1:8" ht="30.75">
      <c r="A75" s="46" t="s">
        <v>169</v>
      </c>
      <c r="B75" s="47" t="s">
        <v>74</v>
      </c>
      <c r="C75" s="48" t="s">
        <v>772</v>
      </c>
      <c r="D75" s="47" t="s">
        <v>129</v>
      </c>
      <c r="E75" s="71">
        <v>-0.012</v>
      </c>
      <c r="F75" s="71"/>
      <c r="G75" s="71">
        <v>-0.012</v>
      </c>
      <c r="H75" s="71"/>
    </row>
    <row r="76" spans="1:8" ht="62.25" hidden="1">
      <c r="A76" s="46" t="s">
        <v>288</v>
      </c>
      <c r="B76" s="47" t="s">
        <v>74</v>
      </c>
      <c r="C76" s="48" t="s">
        <v>289</v>
      </c>
      <c r="D76" s="47"/>
      <c r="E76" s="71">
        <f>E77</f>
        <v>0</v>
      </c>
      <c r="F76" s="71">
        <f>F77</f>
        <v>0</v>
      </c>
      <c r="G76" s="71">
        <f>G77</f>
        <v>0</v>
      </c>
      <c r="H76" s="71">
        <f>H77</f>
        <v>0</v>
      </c>
    </row>
    <row r="77" spans="1:8" ht="30.75" hidden="1">
      <c r="A77" s="46" t="s">
        <v>329</v>
      </c>
      <c r="B77" s="47" t="s">
        <v>74</v>
      </c>
      <c r="C77" s="48" t="s">
        <v>330</v>
      </c>
      <c r="D77" s="47"/>
      <c r="E77" s="71">
        <f>E78+E80</f>
        <v>0</v>
      </c>
      <c r="F77" s="71">
        <f>F78+F80</f>
        <v>0</v>
      </c>
      <c r="G77" s="71">
        <f>G78+G80</f>
        <v>0</v>
      </c>
      <c r="H77" s="71">
        <f>H78+H80</f>
        <v>0</v>
      </c>
    </row>
    <row r="78" spans="1:8" ht="30.75" hidden="1">
      <c r="A78" s="46" t="s">
        <v>177</v>
      </c>
      <c r="B78" s="47" t="s">
        <v>74</v>
      </c>
      <c r="C78" s="48" t="s">
        <v>333</v>
      </c>
      <c r="D78" s="47"/>
      <c r="E78" s="71">
        <f>E79</f>
        <v>0</v>
      </c>
      <c r="F78" s="71">
        <f>F79</f>
        <v>0</v>
      </c>
      <c r="G78" s="71">
        <f>G79</f>
        <v>0</v>
      </c>
      <c r="H78" s="71">
        <f>H79</f>
        <v>0</v>
      </c>
    </row>
    <row r="79" spans="1:8" ht="30.75" hidden="1">
      <c r="A79" s="46" t="s">
        <v>169</v>
      </c>
      <c r="B79" s="47" t="s">
        <v>74</v>
      </c>
      <c r="C79" s="48" t="s">
        <v>333</v>
      </c>
      <c r="D79" s="47" t="s">
        <v>129</v>
      </c>
      <c r="E79" s="71"/>
      <c r="F79" s="38"/>
      <c r="G79" s="38"/>
      <c r="H79" s="38"/>
    </row>
    <row r="80" spans="1:8" ht="15" hidden="1">
      <c r="A80" s="46" t="s">
        <v>120</v>
      </c>
      <c r="B80" s="47" t="s">
        <v>74</v>
      </c>
      <c r="C80" s="48" t="s">
        <v>334</v>
      </c>
      <c r="D80" s="47"/>
      <c r="E80" s="71">
        <f>E81+E82</f>
        <v>0</v>
      </c>
      <c r="F80" s="71">
        <f>F81+F82</f>
        <v>0</v>
      </c>
      <c r="G80" s="71">
        <f>G81+G82</f>
        <v>0</v>
      </c>
      <c r="H80" s="71">
        <f>H81+H82</f>
        <v>0</v>
      </c>
    </row>
    <row r="81" spans="1:8" ht="30.75" hidden="1">
      <c r="A81" s="46" t="s">
        <v>169</v>
      </c>
      <c r="B81" s="47" t="s">
        <v>74</v>
      </c>
      <c r="C81" s="48" t="s">
        <v>334</v>
      </c>
      <c r="D81" s="47" t="s">
        <v>129</v>
      </c>
      <c r="E81" s="71"/>
      <c r="F81" s="38"/>
      <c r="G81" s="38"/>
      <c r="H81" s="38"/>
    </row>
    <row r="82" spans="1:8" ht="15" hidden="1">
      <c r="A82" s="46" t="s">
        <v>130</v>
      </c>
      <c r="B82" s="47" t="s">
        <v>74</v>
      </c>
      <c r="C82" s="48" t="s">
        <v>334</v>
      </c>
      <c r="D82" s="47" t="s">
        <v>131</v>
      </c>
      <c r="E82" s="71"/>
      <c r="F82" s="71"/>
      <c r="G82" s="71"/>
      <c r="H82" s="71"/>
    </row>
    <row r="83" spans="1:8" s="45" customFormat="1" ht="15" hidden="1">
      <c r="A83" s="41" t="s">
        <v>44</v>
      </c>
      <c r="B83" s="42" t="s">
        <v>45</v>
      </c>
      <c r="C83" s="43"/>
      <c r="D83" s="42"/>
      <c r="E83" s="70">
        <f>E84</f>
        <v>0</v>
      </c>
      <c r="F83" s="70">
        <f aca="true" t="shared" si="6" ref="F83:H87">F84</f>
        <v>0</v>
      </c>
      <c r="G83" s="70">
        <f t="shared" si="6"/>
        <v>0</v>
      </c>
      <c r="H83" s="70">
        <f t="shared" si="6"/>
        <v>0</v>
      </c>
    </row>
    <row r="84" spans="1:8" ht="15" hidden="1">
      <c r="A84" s="46" t="s">
        <v>47</v>
      </c>
      <c r="B84" s="47" t="s">
        <v>46</v>
      </c>
      <c r="C84" s="48"/>
      <c r="D84" s="47"/>
      <c r="E84" s="71">
        <f>E85</f>
        <v>0</v>
      </c>
      <c r="F84" s="71">
        <f t="shared" si="6"/>
        <v>0</v>
      </c>
      <c r="G84" s="71">
        <f t="shared" si="6"/>
        <v>0</v>
      </c>
      <c r="H84" s="71">
        <f t="shared" si="6"/>
        <v>0</v>
      </c>
    </row>
    <row r="85" spans="1:8" ht="30.75" hidden="1">
      <c r="A85" s="46" t="s">
        <v>71</v>
      </c>
      <c r="B85" s="47" t="s">
        <v>46</v>
      </c>
      <c r="C85" s="48" t="s">
        <v>271</v>
      </c>
      <c r="D85" s="47"/>
      <c r="E85" s="71">
        <f>E86</f>
        <v>0</v>
      </c>
      <c r="F85" s="71">
        <f t="shared" si="6"/>
        <v>0</v>
      </c>
      <c r="G85" s="71">
        <f t="shared" si="6"/>
        <v>0</v>
      </c>
      <c r="H85" s="71">
        <f t="shared" si="6"/>
        <v>0</v>
      </c>
    </row>
    <row r="86" spans="1:8" ht="46.5" hidden="1">
      <c r="A86" s="46" t="s">
        <v>279</v>
      </c>
      <c r="B86" s="47" t="s">
        <v>46</v>
      </c>
      <c r="C86" s="48" t="s">
        <v>280</v>
      </c>
      <c r="D86" s="47"/>
      <c r="E86" s="71">
        <f>E87</f>
        <v>0</v>
      </c>
      <c r="F86" s="71">
        <f t="shared" si="6"/>
        <v>0</v>
      </c>
      <c r="G86" s="71">
        <f t="shared" si="6"/>
        <v>0</v>
      </c>
      <c r="H86" s="71">
        <f t="shared" si="6"/>
        <v>0</v>
      </c>
    </row>
    <row r="87" spans="1:8" ht="30.75" hidden="1">
      <c r="A87" s="46" t="s">
        <v>60</v>
      </c>
      <c r="B87" s="47" t="s">
        <v>46</v>
      </c>
      <c r="C87" s="48" t="s">
        <v>281</v>
      </c>
      <c r="D87" s="47"/>
      <c r="E87" s="71">
        <f>E88</f>
        <v>0</v>
      </c>
      <c r="F87" s="71">
        <f t="shared" si="6"/>
        <v>0</v>
      </c>
      <c r="G87" s="71">
        <f t="shared" si="6"/>
        <v>0</v>
      </c>
      <c r="H87" s="71">
        <f t="shared" si="6"/>
        <v>0</v>
      </c>
    </row>
    <row r="88" spans="1:8" ht="15" hidden="1">
      <c r="A88" s="46" t="s">
        <v>2</v>
      </c>
      <c r="B88" s="47" t="s">
        <v>46</v>
      </c>
      <c r="C88" s="48" t="s">
        <v>281</v>
      </c>
      <c r="D88" s="47" t="s">
        <v>139</v>
      </c>
      <c r="E88" s="71"/>
      <c r="F88" s="38"/>
      <c r="G88" s="38"/>
      <c r="H88" s="38"/>
    </row>
    <row r="89" spans="1:8" s="45" customFormat="1" ht="30.75" hidden="1">
      <c r="A89" s="41" t="s">
        <v>95</v>
      </c>
      <c r="B89" s="42" t="s">
        <v>96</v>
      </c>
      <c r="C89" s="43"/>
      <c r="D89" s="42"/>
      <c r="E89" s="70">
        <f aca="true" t="shared" si="7" ref="E89:H90">E90</f>
        <v>0</v>
      </c>
      <c r="F89" s="70">
        <f t="shared" si="7"/>
        <v>0</v>
      </c>
      <c r="G89" s="70">
        <f t="shared" si="7"/>
        <v>0</v>
      </c>
      <c r="H89" s="70">
        <f t="shared" si="7"/>
        <v>0</v>
      </c>
    </row>
    <row r="90" spans="1:8" ht="30.75" hidden="1">
      <c r="A90" s="46" t="s">
        <v>119</v>
      </c>
      <c r="B90" s="47" t="s">
        <v>42</v>
      </c>
      <c r="C90" s="48"/>
      <c r="D90" s="47"/>
      <c r="E90" s="71">
        <f t="shared" si="7"/>
        <v>0</v>
      </c>
      <c r="F90" s="71">
        <f t="shared" si="7"/>
        <v>0</v>
      </c>
      <c r="G90" s="71">
        <f t="shared" si="7"/>
        <v>0</v>
      </c>
      <c r="H90" s="71">
        <f t="shared" si="7"/>
        <v>0</v>
      </c>
    </row>
    <row r="91" spans="1:8" ht="46.5" hidden="1">
      <c r="A91" s="46" t="s">
        <v>315</v>
      </c>
      <c r="B91" s="47" t="s">
        <v>42</v>
      </c>
      <c r="C91" s="48" t="s">
        <v>316</v>
      </c>
      <c r="D91" s="47"/>
      <c r="E91" s="71">
        <f>E92+E97</f>
        <v>0</v>
      </c>
      <c r="F91" s="71">
        <f>F92+F97</f>
        <v>0</v>
      </c>
      <c r="G91" s="71">
        <f>G92+G97</f>
        <v>0</v>
      </c>
      <c r="H91" s="71">
        <f>H92+H97</f>
        <v>0</v>
      </c>
    </row>
    <row r="92" spans="1:8" ht="46.5" hidden="1">
      <c r="A92" s="46" t="s">
        <v>345</v>
      </c>
      <c r="B92" s="47" t="s">
        <v>42</v>
      </c>
      <c r="C92" s="48" t="s">
        <v>319</v>
      </c>
      <c r="D92" s="47"/>
      <c r="E92" s="71">
        <f>E93</f>
        <v>0</v>
      </c>
      <c r="F92" s="71">
        <f>F93</f>
        <v>0</v>
      </c>
      <c r="G92" s="71">
        <f>G93</f>
        <v>0</v>
      </c>
      <c r="H92" s="71">
        <f>H93</f>
        <v>0</v>
      </c>
    </row>
    <row r="93" spans="1:8" ht="15" hidden="1">
      <c r="A93" s="46" t="s">
        <v>34</v>
      </c>
      <c r="B93" s="47" t="s">
        <v>42</v>
      </c>
      <c r="C93" s="48" t="s">
        <v>320</v>
      </c>
      <c r="D93" s="47"/>
      <c r="E93" s="71">
        <f>E94+E95+E96</f>
        <v>0</v>
      </c>
      <c r="F93" s="71">
        <f>F94+F95+F96</f>
        <v>0</v>
      </c>
      <c r="G93" s="71">
        <f>G94+G95+G96</f>
        <v>0</v>
      </c>
      <c r="H93" s="71">
        <f>H94+H95+H96</f>
        <v>0</v>
      </c>
    </row>
    <row r="94" spans="1:8" ht="46.5" hidden="1">
      <c r="A94" s="46" t="s">
        <v>127</v>
      </c>
      <c r="B94" s="47" t="s">
        <v>42</v>
      </c>
      <c r="C94" s="48" t="s">
        <v>320</v>
      </c>
      <c r="D94" s="47" t="s">
        <v>128</v>
      </c>
      <c r="E94" s="71"/>
      <c r="F94" s="38"/>
      <c r="G94" s="38"/>
      <c r="H94" s="38"/>
    </row>
    <row r="95" spans="1:8" ht="30.75" hidden="1">
      <c r="A95" s="46" t="s">
        <v>169</v>
      </c>
      <c r="B95" s="47" t="s">
        <v>42</v>
      </c>
      <c r="C95" s="48" t="s">
        <v>320</v>
      </c>
      <c r="D95" s="47" t="s">
        <v>129</v>
      </c>
      <c r="E95" s="71"/>
      <c r="F95" s="38"/>
      <c r="G95" s="38"/>
      <c r="H95" s="38"/>
    </row>
    <row r="96" spans="1:8" ht="15" hidden="1">
      <c r="A96" s="46" t="s">
        <v>130</v>
      </c>
      <c r="B96" s="47" t="s">
        <v>42</v>
      </c>
      <c r="C96" s="48" t="s">
        <v>320</v>
      </c>
      <c r="D96" s="47" t="s">
        <v>131</v>
      </c>
      <c r="E96" s="71"/>
      <c r="F96" s="38"/>
      <c r="G96" s="38"/>
      <c r="H96" s="38"/>
    </row>
    <row r="97" spans="1:8" ht="46.5" hidden="1">
      <c r="A97" s="46" t="s">
        <v>385</v>
      </c>
      <c r="B97" s="47" t="s">
        <v>42</v>
      </c>
      <c r="C97" s="48" t="s">
        <v>386</v>
      </c>
      <c r="D97" s="47"/>
      <c r="E97" s="71">
        <f>E98+E100</f>
        <v>0</v>
      </c>
      <c r="F97" s="71">
        <f>F98+F100</f>
        <v>0</v>
      </c>
      <c r="G97" s="71">
        <f>G98+G100</f>
        <v>0</v>
      </c>
      <c r="H97" s="71">
        <f>H98+H100</f>
        <v>0</v>
      </c>
    </row>
    <row r="98" spans="1:8" ht="30.75" hidden="1">
      <c r="A98" s="46" t="s">
        <v>411</v>
      </c>
      <c r="B98" s="47" t="s">
        <v>42</v>
      </c>
      <c r="C98" s="48" t="s">
        <v>387</v>
      </c>
      <c r="D98" s="47"/>
      <c r="E98" s="71">
        <f>E99</f>
        <v>0</v>
      </c>
      <c r="F98" s="71">
        <f>F99</f>
        <v>0</v>
      </c>
      <c r="G98" s="71">
        <f>G99</f>
        <v>0</v>
      </c>
      <c r="H98" s="71">
        <f>H99</f>
        <v>0</v>
      </c>
    </row>
    <row r="99" spans="1:8" ht="30.75" hidden="1">
      <c r="A99" s="46" t="s">
        <v>169</v>
      </c>
      <c r="B99" s="47" t="s">
        <v>42</v>
      </c>
      <c r="C99" s="48" t="s">
        <v>387</v>
      </c>
      <c r="D99" s="47" t="s">
        <v>129</v>
      </c>
      <c r="E99" s="71"/>
      <c r="F99" s="38"/>
      <c r="G99" s="38"/>
      <c r="H99" s="38"/>
    </row>
    <row r="100" spans="1:8" ht="15" hidden="1">
      <c r="A100" s="46" t="s">
        <v>721</v>
      </c>
      <c r="B100" s="47" t="s">
        <v>42</v>
      </c>
      <c r="C100" s="48" t="s">
        <v>725</v>
      </c>
      <c r="D100" s="47"/>
      <c r="E100" s="71">
        <f>E101</f>
        <v>0</v>
      </c>
      <c r="F100" s="71">
        <f>F101</f>
        <v>0</v>
      </c>
      <c r="G100" s="71">
        <f>G101</f>
        <v>0</v>
      </c>
      <c r="H100" s="71">
        <f>H101</f>
        <v>0</v>
      </c>
    </row>
    <row r="101" spans="1:8" ht="30.75" hidden="1">
      <c r="A101" s="46" t="s">
        <v>169</v>
      </c>
      <c r="B101" s="47" t="s">
        <v>42</v>
      </c>
      <c r="C101" s="48" t="s">
        <v>725</v>
      </c>
      <c r="D101" s="47" t="s">
        <v>129</v>
      </c>
      <c r="E101" s="71"/>
      <c r="F101" s="71"/>
      <c r="G101" s="71"/>
      <c r="H101" s="71"/>
    </row>
    <row r="102" spans="1:8" ht="46.5" hidden="1">
      <c r="A102" s="46" t="s">
        <v>346</v>
      </c>
      <c r="B102" s="47" t="s">
        <v>42</v>
      </c>
      <c r="C102" s="48" t="s">
        <v>323</v>
      </c>
      <c r="D102" s="47"/>
      <c r="E102" s="71">
        <f>E103</f>
        <v>0</v>
      </c>
      <c r="F102" s="71">
        <f aca="true" t="shared" si="8" ref="F102:H103">F103</f>
        <v>0</v>
      </c>
      <c r="G102" s="71">
        <f t="shared" si="8"/>
        <v>0</v>
      </c>
      <c r="H102" s="71">
        <f t="shared" si="8"/>
        <v>0</v>
      </c>
    </row>
    <row r="103" spans="1:8" ht="15" hidden="1">
      <c r="A103" s="46" t="s">
        <v>34</v>
      </c>
      <c r="B103" s="47" t="s">
        <v>42</v>
      </c>
      <c r="C103" s="48" t="s">
        <v>324</v>
      </c>
      <c r="D103" s="47"/>
      <c r="E103" s="71">
        <f>E104</f>
        <v>0</v>
      </c>
      <c r="F103" s="71">
        <f t="shared" si="8"/>
        <v>0</v>
      </c>
      <c r="G103" s="71">
        <f t="shared" si="8"/>
        <v>0</v>
      </c>
      <c r="H103" s="71">
        <f t="shared" si="8"/>
        <v>0</v>
      </c>
    </row>
    <row r="104" spans="1:8" ht="30.75" hidden="1">
      <c r="A104" s="46" t="s">
        <v>169</v>
      </c>
      <c r="B104" s="47" t="s">
        <v>42</v>
      </c>
      <c r="C104" s="48" t="s">
        <v>324</v>
      </c>
      <c r="D104" s="47" t="s">
        <v>129</v>
      </c>
      <c r="E104" s="71"/>
      <c r="F104" s="38"/>
      <c r="G104" s="38"/>
      <c r="H104" s="38"/>
    </row>
    <row r="105" spans="1:8" s="45" customFormat="1" ht="15">
      <c r="A105" s="41" t="s">
        <v>97</v>
      </c>
      <c r="B105" s="42" t="s">
        <v>98</v>
      </c>
      <c r="C105" s="43"/>
      <c r="D105" s="42"/>
      <c r="E105" s="70">
        <f>E106+E135+E140+E151</f>
        <v>2900</v>
      </c>
      <c r="F105" s="70">
        <f>F106+F135+F140+F151</f>
        <v>2900</v>
      </c>
      <c r="G105" s="70">
        <f>G106+G135+G140+G151</f>
        <v>0</v>
      </c>
      <c r="H105" s="70">
        <f>H106+H135+H140+H151</f>
        <v>0</v>
      </c>
    </row>
    <row r="106" spans="1:8" ht="15" hidden="1">
      <c r="A106" s="46" t="s">
        <v>30</v>
      </c>
      <c r="B106" s="47" t="s">
        <v>29</v>
      </c>
      <c r="C106" s="48"/>
      <c r="D106" s="47"/>
      <c r="E106" s="71">
        <f>E107+E131</f>
        <v>0</v>
      </c>
      <c r="F106" s="71">
        <f>F107+F131</f>
        <v>0</v>
      </c>
      <c r="G106" s="71">
        <f>G107+G131</f>
        <v>0</v>
      </c>
      <c r="H106" s="71">
        <f>H107+H131</f>
        <v>0</v>
      </c>
    </row>
    <row r="107" spans="1:8" ht="46.5" hidden="1">
      <c r="A107" s="46" t="s">
        <v>68</v>
      </c>
      <c r="B107" s="47" t="s">
        <v>29</v>
      </c>
      <c r="C107" s="48" t="s">
        <v>253</v>
      </c>
      <c r="D107" s="47"/>
      <c r="E107" s="71">
        <f>E108+E121+E125</f>
        <v>0</v>
      </c>
      <c r="F107" s="71">
        <f>F108+F121+F125</f>
        <v>0</v>
      </c>
      <c r="G107" s="71">
        <f>G108+G121+G125</f>
        <v>0</v>
      </c>
      <c r="H107" s="71">
        <f>H108+H121+H125</f>
        <v>0</v>
      </c>
    </row>
    <row r="108" spans="1:8" ht="30.75" hidden="1">
      <c r="A108" s="49" t="s">
        <v>399</v>
      </c>
      <c r="B108" s="47" t="s">
        <v>29</v>
      </c>
      <c r="C108" s="50" t="s">
        <v>388</v>
      </c>
      <c r="D108" s="51"/>
      <c r="E108" s="81">
        <f>E109+E112+E115+E118</f>
        <v>0</v>
      </c>
      <c r="F108" s="81">
        <f>F109+F112+F115+F118</f>
        <v>0</v>
      </c>
      <c r="G108" s="81">
        <f>G109+G112+G115+G118</f>
        <v>0</v>
      </c>
      <c r="H108" s="81">
        <f>H109+H112+H115+H118</f>
        <v>0</v>
      </c>
    </row>
    <row r="109" spans="1:8" ht="46.5" hidden="1">
      <c r="A109" s="46" t="s">
        <v>400</v>
      </c>
      <c r="B109" s="47" t="s">
        <v>29</v>
      </c>
      <c r="C109" s="48" t="s">
        <v>389</v>
      </c>
      <c r="D109" s="47"/>
      <c r="E109" s="71">
        <f>E110</f>
        <v>0</v>
      </c>
      <c r="F109" s="71">
        <f aca="true" t="shared" si="9" ref="F109:H110">F110</f>
        <v>0</v>
      </c>
      <c r="G109" s="71">
        <f t="shared" si="9"/>
        <v>0</v>
      </c>
      <c r="H109" s="71">
        <f t="shared" si="9"/>
        <v>0</v>
      </c>
    </row>
    <row r="110" spans="1:8" ht="15" hidden="1">
      <c r="A110" s="46" t="s">
        <v>31</v>
      </c>
      <c r="B110" s="47" t="s">
        <v>29</v>
      </c>
      <c r="C110" s="48" t="s">
        <v>390</v>
      </c>
      <c r="D110" s="47"/>
      <c r="E110" s="71">
        <f>E111</f>
        <v>0</v>
      </c>
      <c r="F110" s="71">
        <f t="shared" si="9"/>
        <v>0</v>
      </c>
      <c r="G110" s="71">
        <f t="shared" si="9"/>
        <v>0</v>
      </c>
      <c r="H110" s="71">
        <f t="shared" si="9"/>
        <v>0</v>
      </c>
    </row>
    <row r="111" spans="1:8" ht="15" hidden="1">
      <c r="A111" s="46" t="s">
        <v>130</v>
      </c>
      <c r="B111" s="47" t="s">
        <v>29</v>
      </c>
      <c r="C111" s="48" t="s">
        <v>390</v>
      </c>
      <c r="D111" s="47" t="s">
        <v>131</v>
      </c>
      <c r="E111" s="71"/>
      <c r="F111" s="38"/>
      <c r="G111" s="38"/>
      <c r="H111" s="38"/>
    </row>
    <row r="112" spans="1:8" ht="30.75" hidden="1">
      <c r="A112" s="46" t="s">
        <v>401</v>
      </c>
      <c r="B112" s="47" t="s">
        <v>29</v>
      </c>
      <c r="C112" s="48" t="s">
        <v>402</v>
      </c>
      <c r="D112" s="47"/>
      <c r="E112" s="71">
        <f>E113</f>
        <v>0</v>
      </c>
      <c r="F112" s="71">
        <f aca="true" t="shared" si="10" ref="F112:H113">F113</f>
        <v>0</v>
      </c>
      <c r="G112" s="71">
        <f t="shared" si="10"/>
        <v>0</v>
      </c>
      <c r="H112" s="71">
        <f t="shared" si="10"/>
        <v>0</v>
      </c>
    </row>
    <row r="113" spans="1:8" ht="15" hidden="1">
      <c r="A113" s="46" t="s">
        <v>31</v>
      </c>
      <c r="B113" s="47" t="s">
        <v>29</v>
      </c>
      <c r="C113" s="48" t="s">
        <v>409</v>
      </c>
      <c r="D113" s="47"/>
      <c r="E113" s="71">
        <f>E114</f>
        <v>0</v>
      </c>
      <c r="F113" s="71">
        <f t="shared" si="10"/>
        <v>0</v>
      </c>
      <c r="G113" s="71">
        <f t="shared" si="10"/>
        <v>0</v>
      </c>
      <c r="H113" s="71">
        <f t="shared" si="10"/>
        <v>0</v>
      </c>
    </row>
    <row r="114" spans="1:8" ht="15" hidden="1">
      <c r="A114" s="46" t="s">
        <v>130</v>
      </c>
      <c r="B114" s="47" t="s">
        <v>29</v>
      </c>
      <c r="C114" s="48" t="s">
        <v>409</v>
      </c>
      <c r="D114" s="47" t="s">
        <v>131</v>
      </c>
      <c r="E114" s="71"/>
      <c r="F114" s="38"/>
      <c r="G114" s="38"/>
      <c r="H114" s="38"/>
    </row>
    <row r="115" spans="1:8" ht="30.75" hidden="1">
      <c r="A115" s="46" t="s">
        <v>339</v>
      </c>
      <c r="B115" s="47" t="s">
        <v>29</v>
      </c>
      <c r="C115" s="48" t="s">
        <v>403</v>
      </c>
      <c r="D115" s="47"/>
      <c r="E115" s="71">
        <f>E116</f>
        <v>0</v>
      </c>
      <c r="F115" s="71">
        <f aca="true" t="shared" si="11" ref="F115:H116">F116</f>
        <v>0</v>
      </c>
      <c r="G115" s="71">
        <f t="shared" si="11"/>
        <v>0</v>
      </c>
      <c r="H115" s="71">
        <f t="shared" si="11"/>
        <v>0</v>
      </c>
    </row>
    <row r="116" spans="1:8" ht="30.75" hidden="1">
      <c r="A116" s="46" t="s">
        <v>133</v>
      </c>
      <c r="B116" s="47" t="s">
        <v>29</v>
      </c>
      <c r="C116" s="48" t="s">
        <v>404</v>
      </c>
      <c r="D116" s="47"/>
      <c r="E116" s="71">
        <f>E117</f>
        <v>0</v>
      </c>
      <c r="F116" s="71">
        <f t="shared" si="11"/>
        <v>0</v>
      </c>
      <c r="G116" s="71">
        <f t="shared" si="11"/>
        <v>0</v>
      </c>
      <c r="H116" s="71">
        <f t="shared" si="11"/>
        <v>0</v>
      </c>
    </row>
    <row r="117" spans="1:8" ht="30.75" hidden="1">
      <c r="A117" s="46" t="s">
        <v>136</v>
      </c>
      <c r="B117" s="47" t="s">
        <v>29</v>
      </c>
      <c r="C117" s="48" t="s">
        <v>404</v>
      </c>
      <c r="D117" s="47" t="s">
        <v>137</v>
      </c>
      <c r="E117" s="71"/>
      <c r="F117" s="38"/>
      <c r="G117" s="38"/>
      <c r="H117" s="38"/>
    </row>
    <row r="118" spans="1:8" ht="62.25" hidden="1">
      <c r="A118" s="46" t="s">
        <v>340</v>
      </c>
      <c r="B118" s="47" t="s">
        <v>29</v>
      </c>
      <c r="C118" s="48" t="s">
        <v>405</v>
      </c>
      <c r="D118" s="47"/>
      <c r="E118" s="71">
        <f>E119</f>
        <v>0</v>
      </c>
      <c r="F118" s="71">
        <f aca="true" t="shared" si="12" ref="F118:H119">F119</f>
        <v>0</v>
      </c>
      <c r="G118" s="71">
        <f t="shared" si="12"/>
        <v>0</v>
      </c>
      <c r="H118" s="71">
        <f t="shared" si="12"/>
        <v>0</v>
      </c>
    </row>
    <row r="119" spans="1:8" ht="15" hidden="1">
      <c r="A119" s="46" t="s">
        <v>31</v>
      </c>
      <c r="B119" s="47" t="s">
        <v>29</v>
      </c>
      <c r="C119" s="48" t="s">
        <v>410</v>
      </c>
      <c r="D119" s="47"/>
      <c r="E119" s="71">
        <f>E120</f>
        <v>0</v>
      </c>
      <c r="F119" s="71">
        <f t="shared" si="12"/>
        <v>0</v>
      </c>
      <c r="G119" s="71">
        <f t="shared" si="12"/>
        <v>0</v>
      </c>
      <c r="H119" s="71">
        <f t="shared" si="12"/>
        <v>0</v>
      </c>
    </row>
    <row r="120" spans="1:8" ht="15" customHeight="1" hidden="1">
      <c r="A120" s="46" t="s">
        <v>169</v>
      </c>
      <c r="B120" s="47" t="s">
        <v>29</v>
      </c>
      <c r="C120" s="48" t="s">
        <v>410</v>
      </c>
      <c r="D120" s="47" t="s">
        <v>129</v>
      </c>
      <c r="E120" s="71"/>
      <c r="F120" s="38"/>
      <c r="G120" s="38"/>
      <c r="H120" s="38"/>
    </row>
    <row r="121" spans="1:8" ht="15" hidden="1">
      <c r="A121" s="46" t="s">
        <v>394</v>
      </c>
      <c r="B121" s="47" t="s">
        <v>29</v>
      </c>
      <c r="C121" s="48" t="s">
        <v>391</v>
      </c>
      <c r="D121" s="47"/>
      <c r="E121" s="71">
        <f>E122</f>
        <v>0</v>
      </c>
      <c r="F121" s="71">
        <f aca="true" t="shared" si="13" ref="F121:H123">F122</f>
        <v>0</v>
      </c>
      <c r="G121" s="71">
        <f t="shared" si="13"/>
        <v>0</v>
      </c>
      <c r="H121" s="71">
        <f t="shared" si="13"/>
        <v>0</v>
      </c>
    </row>
    <row r="122" spans="1:8" ht="15" hidden="1">
      <c r="A122" s="46" t="s">
        <v>397</v>
      </c>
      <c r="B122" s="47" t="s">
        <v>29</v>
      </c>
      <c r="C122" s="48" t="s">
        <v>392</v>
      </c>
      <c r="D122" s="47"/>
      <c r="E122" s="71">
        <f>E123</f>
        <v>0</v>
      </c>
      <c r="F122" s="71">
        <f t="shared" si="13"/>
        <v>0</v>
      </c>
      <c r="G122" s="71">
        <f t="shared" si="13"/>
        <v>0</v>
      </c>
      <c r="H122" s="71">
        <f t="shared" si="13"/>
        <v>0</v>
      </c>
    </row>
    <row r="123" spans="1:8" ht="15" hidden="1">
      <c r="A123" s="46" t="s">
        <v>31</v>
      </c>
      <c r="B123" s="47" t="s">
        <v>29</v>
      </c>
      <c r="C123" s="48" t="s">
        <v>393</v>
      </c>
      <c r="D123" s="47"/>
      <c r="E123" s="71">
        <f>E124</f>
        <v>0</v>
      </c>
      <c r="F123" s="71">
        <f t="shared" si="13"/>
        <v>0</v>
      </c>
      <c r="G123" s="71">
        <f t="shared" si="13"/>
        <v>0</v>
      </c>
      <c r="H123" s="71">
        <f t="shared" si="13"/>
        <v>0</v>
      </c>
    </row>
    <row r="124" spans="1:8" ht="15" hidden="1">
      <c r="A124" s="46" t="s">
        <v>130</v>
      </c>
      <c r="B124" s="47" t="s">
        <v>29</v>
      </c>
      <c r="C124" s="48" t="s">
        <v>393</v>
      </c>
      <c r="D124" s="47" t="s">
        <v>131</v>
      </c>
      <c r="E124" s="71"/>
      <c r="F124" s="38"/>
      <c r="G124" s="38"/>
      <c r="H124" s="38"/>
    </row>
    <row r="125" spans="1:8" ht="30.75" hidden="1">
      <c r="A125" s="49" t="s">
        <v>398</v>
      </c>
      <c r="B125" s="47" t="s">
        <v>29</v>
      </c>
      <c r="C125" s="50" t="s">
        <v>395</v>
      </c>
      <c r="D125" s="51"/>
      <c r="E125" s="81">
        <f>E126</f>
        <v>0</v>
      </c>
      <c r="F125" s="81">
        <f>F126</f>
        <v>0</v>
      </c>
      <c r="G125" s="81">
        <f>G126</f>
        <v>0</v>
      </c>
      <c r="H125" s="81">
        <f>H126</f>
        <v>0</v>
      </c>
    </row>
    <row r="126" spans="1:8" ht="30.75" hidden="1">
      <c r="A126" s="46" t="s">
        <v>382</v>
      </c>
      <c r="B126" s="47" t="s">
        <v>29</v>
      </c>
      <c r="C126" s="48" t="s">
        <v>396</v>
      </c>
      <c r="D126" s="47"/>
      <c r="E126" s="71">
        <f>E127+E129</f>
        <v>0</v>
      </c>
      <c r="F126" s="71">
        <f>F127+F129</f>
        <v>0</v>
      </c>
      <c r="G126" s="71">
        <f>G127+G129</f>
        <v>0</v>
      </c>
      <c r="H126" s="71">
        <f>H127+H129</f>
        <v>0</v>
      </c>
    </row>
    <row r="127" spans="1:8" ht="78" hidden="1">
      <c r="A127" s="46" t="s">
        <v>61</v>
      </c>
      <c r="B127" s="47" t="s">
        <v>29</v>
      </c>
      <c r="C127" s="48" t="s">
        <v>407</v>
      </c>
      <c r="D127" s="47"/>
      <c r="E127" s="71">
        <f>E128</f>
        <v>0</v>
      </c>
      <c r="F127" s="71">
        <f>F128</f>
        <v>0</v>
      </c>
      <c r="G127" s="71">
        <f>G128</f>
        <v>0</v>
      </c>
      <c r="H127" s="71">
        <f>H128</f>
        <v>0</v>
      </c>
    </row>
    <row r="128" spans="1:8" ht="30.75" hidden="1">
      <c r="A128" s="46" t="s">
        <v>169</v>
      </c>
      <c r="B128" s="47" t="s">
        <v>29</v>
      </c>
      <c r="C128" s="48" t="s">
        <v>407</v>
      </c>
      <c r="D128" s="47" t="s">
        <v>129</v>
      </c>
      <c r="E128" s="71"/>
      <c r="F128" s="38"/>
      <c r="G128" s="38"/>
      <c r="H128" s="38"/>
    </row>
    <row r="129" spans="1:8" ht="30.75" hidden="1">
      <c r="A129" s="46" t="s">
        <v>349</v>
      </c>
      <c r="B129" s="47" t="s">
        <v>29</v>
      </c>
      <c r="C129" s="48" t="s">
        <v>408</v>
      </c>
      <c r="D129" s="47"/>
      <c r="E129" s="71">
        <f>E130</f>
        <v>0</v>
      </c>
      <c r="F129" s="71">
        <f>F130</f>
        <v>0</v>
      </c>
      <c r="G129" s="71">
        <f>G130</f>
        <v>0</v>
      </c>
      <c r="H129" s="71">
        <f>H130</f>
        <v>0</v>
      </c>
    </row>
    <row r="130" spans="1:8" ht="30.75" hidden="1">
      <c r="A130" s="46" t="s">
        <v>169</v>
      </c>
      <c r="B130" s="47" t="s">
        <v>29</v>
      </c>
      <c r="C130" s="48" t="s">
        <v>408</v>
      </c>
      <c r="D130" s="47" t="s">
        <v>129</v>
      </c>
      <c r="E130" s="71"/>
      <c r="F130" s="38"/>
      <c r="G130" s="38"/>
      <c r="H130" s="38"/>
    </row>
    <row r="131" spans="1:8" ht="62.25" hidden="1">
      <c r="A131" s="46" t="s">
        <v>288</v>
      </c>
      <c r="B131" s="47" t="s">
        <v>29</v>
      </c>
      <c r="C131" s="48" t="s">
        <v>289</v>
      </c>
      <c r="D131" s="47"/>
      <c r="E131" s="71">
        <f>E132</f>
        <v>0</v>
      </c>
      <c r="F131" s="71">
        <f aca="true" t="shared" si="14" ref="F131:H133">F132</f>
        <v>0</v>
      </c>
      <c r="G131" s="71">
        <f t="shared" si="14"/>
        <v>0</v>
      </c>
      <c r="H131" s="71">
        <f t="shared" si="14"/>
        <v>0</v>
      </c>
    </row>
    <row r="132" spans="1:8" ht="30.75" hidden="1">
      <c r="A132" s="46" t="s">
        <v>290</v>
      </c>
      <c r="B132" s="47" t="s">
        <v>29</v>
      </c>
      <c r="C132" s="48" t="s">
        <v>291</v>
      </c>
      <c r="D132" s="47"/>
      <c r="E132" s="71">
        <f>E133</f>
        <v>0</v>
      </c>
      <c r="F132" s="71">
        <f t="shared" si="14"/>
        <v>0</v>
      </c>
      <c r="G132" s="71">
        <f t="shared" si="14"/>
        <v>0</v>
      </c>
      <c r="H132" s="71">
        <f t="shared" si="14"/>
        <v>0</v>
      </c>
    </row>
    <row r="133" spans="1:8" ht="30.75" hidden="1">
      <c r="A133" s="46" t="s">
        <v>731</v>
      </c>
      <c r="B133" s="47" t="s">
        <v>29</v>
      </c>
      <c r="C133" s="48" t="s">
        <v>730</v>
      </c>
      <c r="D133" s="47"/>
      <c r="E133" s="71">
        <f>E134</f>
        <v>0</v>
      </c>
      <c r="F133" s="71">
        <f t="shared" si="14"/>
        <v>0</v>
      </c>
      <c r="G133" s="71">
        <f t="shared" si="14"/>
        <v>0</v>
      </c>
      <c r="H133" s="71">
        <f t="shared" si="14"/>
        <v>0</v>
      </c>
    </row>
    <row r="134" spans="1:8" ht="30.75" hidden="1">
      <c r="A134" s="46" t="s">
        <v>178</v>
      </c>
      <c r="B134" s="47" t="s">
        <v>29</v>
      </c>
      <c r="C134" s="48" t="s">
        <v>730</v>
      </c>
      <c r="D134" s="47" t="s">
        <v>144</v>
      </c>
      <c r="E134" s="71"/>
      <c r="F134" s="71"/>
      <c r="G134" s="71"/>
      <c r="H134" s="71"/>
    </row>
    <row r="135" spans="1:8" ht="15" hidden="1">
      <c r="A135" s="46" t="s">
        <v>147</v>
      </c>
      <c r="B135" s="47" t="s">
        <v>146</v>
      </c>
      <c r="C135" s="52"/>
      <c r="D135" s="53"/>
      <c r="E135" s="71">
        <f>E136</f>
        <v>0</v>
      </c>
      <c r="F135" s="71">
        <f aca="true" t="shared" si="15" ref="F135:H138">F136</f>
        <v>0</v>
      </c>
      <c r="G135" s="71">
        <f t="shared" si="15"/>
        <v>0</v>
      </c>
      <c r="H135" s="71">
        <f t="shared" si="15"/>
        <v>0</v>
      </c>
    </row>
    <row r="136" spans="1:8" ht="46.5" hidden="1">
      <c r="A136" s="46" t="s">
        <v>70</v>
      </c>
      <c r="B136" s="47" t="s">
        <v>146</v>
      </c>
      <c r="C136" s="54" t="s">
        <v>306</v>
      </c>
      <c r="D136" s="37"/>
      <c r="E136" s="71">
        <f>E137</f>
        <v>0</v>
      </c>
      <c r="F136" s="71">
        <f t="shared" si="15"/>
        <v>0</v>
      </c>
      <c r="G136" s="71">
        <f t="shared" si="15"/>
        <v>0</v>
      </c>
      <c r="H136" s="71">
        <f t="shared" si="15"/>
        <v>0</v>
      </c>
    </row>
    <row r="137" spans="1:8" ht="30.75" hidden="1">
      <c r="A137" s="46" t="s">
        <v>310</v>
      </c>
      <c r="B137" s="47" t="s">
        <v>146</v>
      </c>
      <c r="C137" s="54" t="s">
        <v>311</v>
      </c>
      <c r="D137" s="37"/>
      <c r="E137" s="71">
        <f>E138</f>
        <v>0</v>
      </c>
      <c r="F137" s="71">
        <f t="shared" si="15"/>
        <v>0</v>
      </c>
      <c r="G137" s="71">
        <f t="shared" si="15"/>
        <v>0</v>
      </c>
      <c r="H137" s="71">
        <f t="shared" si="15"/>
        <v>0</v>
      </c>
    </row>
    <row r="138" spans="1:8" ht="15" hidden="1">
      <c r="A138" s="46" t="s">
        <v>148</v>
      </c>
      <c r="B138" s="47" t="s">
        <v>146</v>
      </c>
      <c r="C138" s="54" t="s">
        <v>312</v>
      </c>
      <c r="D138" s="53"/>
      <c r="E138" s="71">
        <f>E139</f>
        <v>0</v>
      </c>
      <c r="F138" s="71">
        <f t="shared" si="15"/>
        <v>0</v>
      </c>
      <c r="G138" s="71">
        <f t="shared" si="15"/>
        <v>0</v>
      </c>
      <c r="H138" s="71">
        <f t="shared" si="15"/>
        <v>0</v>
      </c>
    </row>
    <row r="139" spans="1:8" ht="15" hidden="1">
      <c r="A139" s="46" t="s">
        <v>130</v>
      </c>
      <c r="B139" s="47" t="s">
        <v>146</v>
      </c>
      <c r="C139" s="54" t="s">
        <v>312</v>
      </c>
      <c r="D139" s="47" t="s">
        <v>131</v>
      </c>
      <c r="E139" s="71"/>
      <c r="F139" s="38"/>
      <c r="G139" s="38"/>
      <c r="H139" s="38"/>
    </row>
    <row r="140" spans="1:8" ht="15">
      <c r="A140" s="46" t="s">
        <v>1</v>
      </c>
      <c r="B140" s="47" t="s">
        <v>107</v>
      </c>
      <c r="C140" s="54"/>
      <c r="D140" s="47"/>
      <c r="E140" s="71">
        <f>E141</f>
        <v>2900</v>
      </c>
      <c r="F140" s="71">
        <f aca="true" t="shared" si="16" ref="F140:H141">F141</f>
        <v>2900</v>
      </c>
      <c r="G140" s="71">
        <f t="shared" si="16"/>
        <v>0</v>
      </c>
      <c r="H140" s="71">
        <f t="shared" si="16"/>
        <v>0</v>
      </c>
    </row>
    <row r="141" spans="1:8" ht="46.5">
      <c r="A141" s="46" t="s">
        <v>70</v>
      </c>
      <c r="B141" s="47" t="s">
        <v>107</v>
      </c>
      <c r="C141" s="54" t="s">
        <v>306</v>
      </c>
      <c r="D141" s="47"/>
      <c r="E141" s="71">
        <f>E142</f>
        <v>2900</v>
      </c>
      <c r="F141" s="71">
        <f t="shared" si="16"/>
        <v>2900</v>
      </c>
      <c r="G141" s="71">
        <f t="shared" si="16"/>
        <v>0</v>
      </c>
      <c r="H141" s="71">
        <f t="shared" si="16"/>
        <v>0</v>
      </c>
    </row>
    <row r="142" spans="1:8" ht="30.75">
      <c r="A142" s="46" t="s">
        <v>307</v>
      </c>
      <c r="B142" s="47" t="s">
        <v>107</v>
      </c>
      <c r="C142" s="54" t="s">
        <v>308</v>
      </c>
      <c r="D142" s="47"/>
      <c r="E142" s="71">
        <f>E143+E146+E149</f>
        <v>2900</v>
      </c>
      <c r="F142" s="71">
        <f>F143+F146+F149</f>
        <v>2900</v>
      </c>
      <c r="G142" s="71">
        <f>G143+G146+G149</f>
        <v>0</v>
      </c>
      <c r="H142" s="71">
        <f>H143+H146+H149</f>
        <v>0</v>
      </c>
    </row>
    <row r="143" spans="1:8" ht="15" hidden="1">
      <c r="A143" s="46" t="s">
        <v>33</v>
      </c>
      <c r="B143" s="47" t="s">
        <v>107</v>
      </c>
      <c r="C143" s="48" t="s">
        <v>309</v>
      </c>
      <c r="D143" s="47"/>
      <c r="E143" s="71">
        <f>E144+E145</f>
        <v>0</v>
      </c>
      <c r="F143" s="71">
        <f>F144+F145</f>
        <v>0</v>
      </c>
      <c r="G143" s="71">
        <f>G144+G145</f>
        <v>0</v>
      </c>
      <c r="H143" s="71">
        <f>H144+H145</f>
        <v>0</v>
      </c>
    </row>
    <row r="144" spans="1:8" ht="30.75" hidden="1">
      <c r="A144" s="46" t="s">
        <v>169</v>
      </c>
      <c r="B144" s="47" t="s">
        <v>107</v>
      </c>
      <c r="C144" s="48" t="s">
        <v>309</v>
      </c>
      <c r="D144" s="47" t="s">
        <v>129</v>
      </c>
      <c r="E144" s="71"/>
      <c r="F144" s="38"/>
      <c r="G144" s="38"/>
      <c r="H144" s="38"/>
    </row>
    <row r="145" spans="1:8" ht="15" hidden="1">
      <c r="A145" s="46" t="s">
        <v>2</v>
      </c>
      <c r="B145" s="47" t="s">
        <v>107</v>
      </c>
      <c r="C145" s="48" t="s">
        <v>309</v>
      </c>
      <c r="D145" s="47" t="s">
        <v>139</v>
      </c>
      <c r="E145" s="71"/>
      <c r="F145" s="38"/>
      <c r="G145" s="38"/>
      <c r="H145" s="38"/>
    </row>
    <row r="146" spans="1:8" ht="46.5" hidden="1">
      <c r="A146" s="46" t="s">
        <v>434</v>
      </c>
      <c r="B146" s="47" t="s">
        <v>107</v>
      </c>
      <c r="C146" s="48" t="s">
        <v>433</v>
      </c>
      <c r="D146" s="47"/>
      <c r="E146" s="71">
        <f>E147+E148</f>
        <v>0</v>
      </c>
      <c r="F146" s="71">
        <f>F147+F148</f>
        <v>0</v>
      </c>
      <c r="G146" s="71">
        <f>G147+G148</f>
        <v>0</v>
      </c>
      <c r="H146" s="71">
        <f>H147+H148</f>
        <v>0</v>
      </c>
    </row>
    <row r="147" spans="1:8" ht="30.75" hidden="1">
      <c r="A147" s="46" t="s">
        <v>169</v>
      </c>
      <c r="B147" s="47" t="s">
        <v>107</v>
      </c>
      <c r="C147" s="48" t="s">
        <v>433</v>
      </c>
      <c r="D147" s="47" t="s">
        <v>129</v>
      </c>
      <c r="E147" s="71"/>
      <c r="F147" s="38"/>
      <c r="G147" s="38"/>
      <c r="H147" s="38"/>
    </row>
    <row r="148" spans="1:8" ht="15" hidden="1">
      <c r="A148" s="46" t="s">
        <v>2</v>
      </c>
      <c r="B148" s="47" t="s">
        <v>107</v>
      </c>
      <c r="C148" s="48" t="s">
        <v>433</v>
      </c>
      <c r="D148" s="47" t="s">
        <v>139</v>
      </c>
      <c r="E148" s="71"/>
      <c r="F148" s="71"/>
      <c r="G148" s="71"/>
      <c r="H148" s="71"/>
    </row>
    <row r="149" spans="1:8" ht="30.75">
      <c r="A149" s="46" t="s">
        <v>832</v>
      </c>
      <c r="B149" s="47" t="s">
        <v>107</v>
      </c>
      <c r="C149" s="48" t="s">
        <v>828</v>
      </c>
      <c r="D149" s="47"/>
      <c r="E149" s="71">
        <f>E150</f>
        <v>2900</v>
      </c>
      <c r="F149" s="71">
        <f>F150</f>
        <v>2900</v>
      </c>
      <c r="G149" s="71">
        <f>G150</f>
        <v>0</v>
      </c>
      <c r="H149" s="71">
        <f>H150</f>
        <v>0</v>
      </c>
    </row>
    <row r="150" spans="1:8" ht="30.75">
      <c r="A150" s="46" t="s">
        <v>169</v>
      </c>
      <c r="B150" s="47" t="s">
        <v>107</v>
      </c>
      <c r="C150" s="48" t="s">
        <v>828</v>
      </c>
      <c r="D150" s="47" t="s">
        <v>129</v>
      </c>
      <c r="E150" s="71">
        <v>2900</v>
      </c>
      <c r="F150" s="71">
        <v>2900</v>
      </c>
      <c r="G150" s="71"/>
      <c r="H150" s="71"/>
    </row>
    <row r="151" spans="1:8" ht="15">
      <c r="A151" s="46" t="s">
        <v>99</v>
      </c>
      <c r="B151" s="47" t="s">
        <v>149</v>
      </c>
      <c r="C151" s="48"/>
      <c r="D151" s="47"/>
      <c r="E151" s="71">
        <f>E152+E156</f>
        <v>0</v>
      </c>
      <c r="F151" s="71">
        <f>F152+F156</f>
        <v>0</v>
      </c>
      <c r="G151" s="71">
        <f>G152+G156</f>
        <v>0</v>
      </c>
      <c r="H151" s="71">
        <f>H152+H156</f>
        <v>0</v>
      </c>
    </row>
    <row r="152" spans="1:8" ht="46.5" hidden="1">
      <c r="A152" s="46" t="s">
        <v>67</v>
      </c>
      <c r="B152" s="47" t="s">
        <v>149</v>
      </c>
      <c r="C152" s="48" t="s">
        <v>249</v>
      </c>
      <c r="D152" s="47"/>
      <c r="E152" s="71">
        <f>E153</f>
        <v>0</v>
      </c>
      <c r="F152" s="71">
        <f aca="true" t="shared" si="17" ref="F152:H154">F153</f>
        <v>0</v>
      </c>
      <c r="G152" s="71">
        <f t="shared" si="17"/>
        <v>0</v>
      </c>
      <c r="H152" s="71">
        <f t="shared" si="17"/>
        <v>0</v>
      </c>
    </row>
    <row r="153" spans="1:8" ht="30.75" hidden="1">
      <c r="A153" s="46" t="s">
        <v>250</v>
      </c>
      <c r="B153" s="47" t="s">
        <v>149</v>
      </c>
      <c r="C153" s="48" t="s">
        <v>251</v>
      </c>
      <c r="D153" s="47"/>
      <c r="E153" s="71">
        <f>E154</f>
        <v>0</v>
      </c>
      <c r="F153" s="71">
        <f t="shared" si="17"/>
        <v>0</v>
      </c>
      <c r="G153" s="71">
        <f t="shared" si="17"/>
        <v>0</v>
      </c>
      <c r="H153" s="71">
        <f t="shared" si="17"/>
        <v>0</v>
      </c>
    </row>
    <row r="154" spans="1:8" ht="15" hidden="1">
      <c r="A154" s="46" t="s">
        <v>0</v>
      </c>
      <c r="B154" s="47" t="s">
        <v>149</v>
      </c>
      <c r="C154" s="48" t="s">
        <v>350</v>
      </c>
      <c r="D154" s="47"/>
      <c r="E154" s="71">
        <f>E155</f>
        <v>0</v>
      </c>
      <c r="F154" s="71">
        <f t="shared" si="17"/>
        <v>0</v>
      </c>
      <c r="G154" s="71">
        <f t="shared" si="17"/>
        <v>0</v>
      </c>
      <c r="H154" s="71">
        <f t="shared" si="17"/>
        <v>0</v>
      </c>
    </row>
    <row r="155" spans="1:8" ht="15" hidden="1">
      <c r="A155" s="46" t="s">
        <v>130</v>
      </c>
      <c r="B155" s="47" t="s">
        <v>149</v>
      </c>
      <c r="C155" s="48" t="s">
        <v>350</v>
      </c>
      <c r="D155" s="47" t="s">
        <v>131</v>
      </c>
      <c r="E155" s="71"/>
      <c r="F155" s="38"/>
      <c r="G155" s="38"/>
      <c r="H155" s="38"/>
    </row>
    <row r="156" spans="1:8" ht="62.25">
      <c r="A156" s="46" t="s">
        <v>288</v>
      </c>
      <c r="B156" s="47" t="s">
        <v>149</v>
      </c>
      <c r="C156" s="48" t="s">
        <v>289</v>
      </c>
      <c r="D156" s="32"/>
      <c r="E156" s="71">
        <f>E157</f>
        <v>0</v>
      </c>
      <c r="F156" s="71">
        <f>F157</f>
        <v>0</v>
      </c>
      <c r="G156" s="71">
        <f>G157</f>
        <v>0</v>
      </c>
      <c r="H156" s="71">
        <f>H157</f>
        <v>0</v>
      </c>
    </row>
    <row r="157" spans="1:8" ht="30.75">
      <c r="A157" s="46" t="s">
        <v>331</v>
      </c>
      <c r="B157" s="47" t="s">
        <v>149</v>
      </c>
      <c r="C157" s="48" t="s">
        <v>335</v>
      </c>
      <c r="D157" s="32"/>
      <c r="E157" s="71">
        <f>E158+E160+E162+E164</f>
        <v>0</v>
      </c>
      <c r="F157" s="71">
        <f>F158+F160+F162+F164</f>
        <v>0</v>
      </c>
      <c r="G157" s="71">
        <f>G158+G160+G162+G164</f>
        <v>0</v>
      </c>
      <c r="H157" s="71">
        <f>H158+H160+H162+H164</f>
        <v>0</v>
      </c>
    </row>
    <row r="158" spans="1:8" ht="46.5" hidden="1">
      <c r="A158" s="46" t="s">
        <v>182</v>
      </c>
      <c r="B158" s="47" t="s">
        <v>149</v>
      </c>
      <c r="C158" s="48" t="s">
        <v>336</v>
      </c>
      <c r="D158" s="47"/>
      <c r="E158" s="71">
        <f>E159</f>
        <v>0</v>
      </c>
      <c r="F158" s="71">
        <f>F159</f>
        <v>0</v>
      </c>
      <c r="G158" s="71">
        <f>G159</f>
        <v>0</v>
      </c>
      <c r="H158" s="71">
        <f>H159</f>
        <v>0</v>
      </c>
    </row>
    <row r="159" spans="1:8" ht="30.75" hidden="1">
      <c r="A159" s="46" t="s">
        <v>169</v>
      </c>
      <c r="B159" s="47" t="s">
        <v>149</v>
      </c>
      <c r="C159" s="48" t="s">
        <v>336</v>
      </c>
      <c r="D159" s="47" t="s">
        <v>129</v>
      </c>
      <c r="E159" s="71"/>
      <c r="F159" s="38"/>
      <c r="G159" s="38"/>
      <c r="H159" s="38"/>
    </row>
    <row r="160" spans="1:8" ht="46.5" hidden="1">
      <c r="A160" s="46" t="s">
        <v>424</v>
      </c>
      <c r="B160" s="47" t="s">
        <v>149</v>
      </c>
      <c r="C160" s="48" t="s">
        <v>423</v>
      </c>
      <c r="D160" s="47"/>
      <c r="E160" s="71">
        <f>E161</f>
        <v>0</v>
      </c>
      <c r="F160" s="71">
        <f>F161</f>
        <v>0</v>
      </c>
      <c r="G160" s="71">
        <f>G161</f>
        <v>0</v>
      </c>
      <c r="H160" s="71">
        <f>H161</f>
        <v>0</v>
      </c>
    </row>
    <row r="161" spans="1:8" ht="30.75" hidden="1">
      <c r="A161" s="46" t="s">
        <v>169</v>
      </c>
      <c r="B161" s="47" t="s">
        <v>149</v>
      </c>
      <c r="C161" s="48" t="s">
        <v>423</v>
      </c>
      <c r="D161" s="47" t="s">
        <v>129</v>
      </c>
      <c r="E161" s="71"/>
      <c r="F161" s="38"/>
      <c r="G161" s="38"/>
      <c r="H161" s="38"/>
    </row>
    <row r="162" spans="1:8" ht="15">
      <c r="A162" s="46" t="s">
        <v>419</v>
      </c>
      <c r="B162" s="47" t="s">
        <v>149</v>
      </c>
      <c r="C162" s="48" t="s">
        <v>420</v>
      </c>
      <c r="D162" s="47"/>
      <c r="E162" s="71">
        <f>E163</f>
        <v>-105</v>
      </c>
      <c r="F162" s="71">
        <f>F163</f>
        <v>0</v>
      </c>
      <c r="G162" s="71">
        <f>G163</f>
        <v>0</v>
      </c>
      <c r="H162" s="71">
        <f>H163</f>
        <v>-105</v>
      </c>
    </row>
    <row r="163" spans="1:8" ht="30.75">
      <c r="A163" s="46" t="s">
        <v>169</v>
      </c>
      <c r="B163" s="47" t="s">
        <v>149</v>
      </c>
      <c r="C163" s="48" t="s">
        <v>420</v>
      </c>
      <c r="D163" s="47" t="s">
        <v>129</v>
      </c>
      <c r="E163" s="71">
        <v>-105</v>
      </c>
      <c r="F163" s="38"/>
      <c r="G163" s="38"/>
      <c r="H163" s="38">
        <v>-105</v>
      </c>
    </row>
    <row r="164" spans="1:8" ht="30.75">
      <c r="A164" s="46" t="s">
        <v>834</v>
      </c>
      <c r="B164" s="47" t="s">
        <v>149</v>
      </c>
      <c r="C164" s="48" t="s">
        <v>833</v>
      </c>
      <c r="D164" s="47"/>
      <c r="E164" s="71">
        <f>E165</f>
        <v>105</v>
      </c>
      <c r="F164" s="71">
        <f>F165</f>
        <v>0</v>
      </c>
      <c r="G164" s="71">
        <f>G165</f>
        <v>0</v>
      </c>
      <c r="H164" s="71">
        <f>H165</f>
        <v>105</v>
      </c>
    </row>
    <row r="165" spans="1:8" ht="30.75">
      <c r="A165" s="46" t="s">
        <v>178</v>
      </c>
      <c r="B165" s="47" t="s">
        <v>149</v>
      </c>
      <c r="C165" s="48" t="s">
        <v>833</v>
      </c>
      <c r="D165" s="47" t="s">
        <v>144</v>
      </c>
      <c r="E165" s="71">
        <v>105</v>
      </c>
      <c r="F165" s="71"/>
      <c r="G165" s="71"/>
      <c r="H165" s="71">
        <v>105</v>
      </c>
    </row>
    <row r="166" spans="1:8" s="45" customFormat="1" ht="15">
      <c r="A166" s="41" t="s">
        <v>37</v>
      </c>
      <c r="B166" s="42" t="s">
        <v>35</v>
      </c>
      <c r="C166" s="43"/>
      <c r="D166" s="42"/>
      <c r="E166" s="70">
        <f>E167+E197+E178+E210</f>
        <v>2740</v>
      </c>
      <c r="F166" s="70">
        <f>F167+F197+F178+F210</f>
        <v>1000.0000000000002</v>
      </c>
      <c r="G166" s="70">
        <f>G167+G197+G178+G210</f>
        <v>1740</v>
      </c>
      <c r="H166" s="70">
        <f>H167+H197+H178+H210</f>
        <v>0</v>
      </c>
    </row>
    <row r="167" spans="1:8" s="45" customFormat="1" ht="15">
      <c r="A167" s="46" t="s">
        <v>56</v>
      </c>
      <c r="B167" s="47" t="s">
        <v>55</v>
      </c>
      <c r="C167" s="48"/>
      <c r="D167" s="47"/>
      <c r="E167" s="71">
        <f>E168</f>
        <v>100</v>
      </c>
      <c r="F167" s="71">
        <f>F168</f>
        <v>0</v>
      </c>
      <c r="G167" s="71">
        <f>G168</f>
        <v>100</v>
      </c>
      <c r="H167" s="71">
        <f>H168</f>
        <v>0</v>
      </c>
    </row>
    <row r="168" spans="1:8" s="45" customFormat="1" ht="62.25">
      <c r="A168" s="46" t="s">
        <v>288</v>
      </c>
      <c r="B168" s="47" t="s">
        <v>55</v>
      </c>
      <c r="C168" s="48" t="s">
        <v>289</v>
      </c>
      <c r="D168" s="47"/>
      <c r="E168" s="71">
        <f>E169+E175+E172</f>
        <v>100</v>
      </c>
      <c r="F168" s="71">
        <f>F169+F175+F172</f>
        <v>0</v>
      </c>
      <c r="G168" s="71">
        <f>G169+G175+G172</f>
        <v>100</v>
      </c>
      <c r="H168" s="71">
        <f>H169+H175+H172</f>
        <v>0</v>
      </c>
    </row>
    <row r="169" spans="1:8" s="45" customFormat="1" ht="15" hidden="1">
      <c r="A169" s="46" t="s">
        <v>292</v>
      </c>
      <c r="B169" s="47" t="s">
        <v>55</v>
      </c>
      <c r="C169" s="48" t="s">
        <v>293</v>
      </c>
      <c r="D169" s="47"/>
      <c r="E169" s="71">
        <f>E170</f>
        <v>0</v>
      </c>
      <c r="F169" s="71">
        <f aca="true" t="shared" si="18" ref="F169:H170">F170</f>
        <v>0</v>
      </c>
      <c r="G169" s="71">
        <f t="shared" si="18"/>
        <v>0</v>
      </c>
      <c r="H169" s="71">
        <f t="shared" si="18"/>
        <v>0</v>
      </c>
    </row>
    <row r="170" spans="1:8" s="45" customFormat="1" ht="30.75" hidden="1">
      <c r="A170" s="46" t="s">
        <v>183</v>
      </c>
      <c r="B170" s="47" t="s">
        <v>55</v>
      </c>
      <c r="C170" s="48" t="s">
        <v>294</v>
      </c>
      <c r="D170" s="47"/>
      <c r="E170" s="71">
        <f>E171</f>
        <v>0</v>
      </c>
      <c r="F170" s="71">
        <f t="shared" si="18"/>
        <v>0</v>
      </c>
      <c r="G170" s="71">
        <f t="shared" si="18"/>
        <v>0</v>
      </c>
      <c r="H170" s="71">
        <f t="shared" si="18"/>
        <v>0</v>
      </c>
    </row>
    <row r="171" spans="1:8" s="45" customFormat="1" ht="30.75" hidden="1">
      <c r="A171" s="46" t="s">
        <v>178</v>
      </c>
      <c r="B171" s="47" t="s">
        <v>55</v>
      </c>
      <c r="C171" s="48" t="s">
        <v>294</v>
      </c>
      <c r="D171" s="47" t="s">
        <v>144</v>
      </c>
      <c r="E171" s="71"/>
      <c r="F171" s="38"/>
      <c r="G171" s="38"/>
      <c r="H171" s="38"/>
    </row>
    <row r="172" spans="1:8" s="45" customFormat="1" ht="30.75">
      <c r="A172" s="46" t="s">
        <v>300</v>
      </c>
      <c r="B172" s="47" t="s">
        <v>55</v>
      </c>
      <c r="C172" s="48" t="s">
        <v>301</v>
      </c>
      <c r="D172" s="47"/>
      <c r="E172" s="71">
        <f aca="true" t="shared" si="19" ref="E172:H173">E173</f>
        <v>100</v>
      </c>
      <c r="F172" s="71">
        <f t="shared" si="19"/>
        <v>0</v>
      </c>
      <c r="G172" s="71">
        <f t="shared" si="19"/>
        <v>100</v>
      </c>
      <c r="H172" s="71">
        <f t="shared" si="19"/>
        <v>0</v>
      </c>
    </row>
    <row r="173" spans="1:8" s="45" customFormat="1" ht="30.75">
      <c r="A173" s="46" t="s">
        <v>819</v>
      </c>
      <c r="B173" s="47" t="s">
        <v>55</v>
      </c>
      <c r="C173" s="48" t="s">
        <v>811</v>
      </c>
      <c r="D173" s="47"/>
      <c r="E173" s="71">
        <f t="shared" si="19"/>
        <v>100</v>
      </c>
      <c r="F173" s="71">
        <f t="shared" si="19"/>
        <v>0</v>
      </c>
      <c r="G173" s="71">
        <f t="shared" si="19"/>
        <v>100</v>
      </c>
      <c r="H173" s="71">
        <f t="shared" si="19"/>
        <v>0</v>
      </c>
    </row>
    <row r="174" spans="1:8" s="45" customFormat="1" ht="15">
      <c r="A174" s="46" t="s">
        <v>130</v>
      </c>
      <c r="B174" s="47" t="s">
        <v>55</v>
      </c>
      <c r="C174" s="48" t="s">
        <v>812</v>
      </c>
      <c r="D174" s="47" t="s">
        <v>131</v>
      </c>
      <c r="E174" s="71">
        <v>100</v>
      </c>
      <c r="F174" s="71"/>
      <c r="G174" s="71">
        <v>100</v>
      </c>
      <c r="H174" s="71"/>
    </row>
    <row r="175" spans="1:8" s="45" customFormat="1" ht="15" hidden="1">
      <c r="A175" s="46" t="s">
        <v>170</v>
      </c>
      <c r="B175" s="47" t="s">
        <v>55</v>
      </c>
      <c r="C175" s="48" t="s">
        <v>330</v>
      </c>
      <c r="D175" s="47"/>
      <c r="E175" s="71">
        <f>E176</f>
        <v>0</v>
      </c>
      <c r="F175" s="71">
        <f aca="true" t="shared" si="20" ref="F175:H176">F176</f>
        <v>0</v>
      </c>
      <c r="G175" s="71">
        <f t="shared" si="20"/>
        <v>0</v>
      </c>
      <c r="H175" s="71">
        <f t="shared" si="20"/>
        <v>0</v>
      </c>
    </row>
    <row r="176" spans="1:8" s="45" customFormat="1" ht="30.75" hidden="1">
      <c r="A176" s="46" t="s">
        <v>57</v>
      </c>
      <c r="B176" s="47" t="s">
        <v>55</v>
      </c>
      <c r="C176" s="48" t="s">
        <v>332</v>
      </c>
      <c r="D176" s="47"/>
      <c r="E176" s="71">
        <f>E177</f>
        <v>0</v>
      </c>
      <c r="F176" s="71">
        <f t="shared" si="20"/>
        <v>0</v>
      </c>
      <c r="G176" s="71">
        <f t="shared" si="20"/>
        <v>0</v>
      </c>
      <c r="H176" s="71">
        <f t="shared" si="20"/>
        <v>0</v>
      </c>
    </row>
    <row r="177" spans="1:8" s="45" customFormat="1" ht="30.75" hidden="1">
      <c r="A177" s="46" t="s">
        <v>169</v>
      </c>
      <c r="B177" s="47" t="s">
        <v>55</v>
      </c>
      <c r="C177" s="48" t="s">
        <v>332</v>
      </c>
      <c r="D177" s="47" t="s">
        <v>129</v>
      </c>
      <c r="E177" s="71"/>
      <c r="F177" s="44"/>
      <c r="G177" s="44"/>
      <c r="H177" s="44"/>
    </row>
    <row r="178" spans="1:8" ht="15">
      <c r="A178" s="46" t="s">
        <v>38</v>
      </c>
      <c r="B178" s="47" t="s">
        <v>36</v>
      </c>
      <c r="C178" s="48"/>
      <c r="D178" s="47"/>
      <c r="E178" s="71">
        <f>E179</f>
        <v>1000.0000000000002</v>
      </c>
      <c r="F178" s="71">
        <f>F179</f>
        <v>1000.0000000000002</v>
      </c>
      <c r="G178" s="71">
        <f>G179</f>
        <v>0</v>
      </c>
      <c r="H178" s="71">
        <f>H179</f>
        <v>0</v>
      </c>
    </row>
    <row r="179" spans="1:8" s="45" customFormat="1" ht="62.25">
      <c r="A179" s="46" t="s">
        <v>288</v>
      </c>
      <c r="B179" s="47" t="s">
        <v>36</v>
      </c>
      <c r="C179" s="48" t="s">
        <v>289</v>
      </c>
      <c r="D179" s="47"/>
      <c r="E179" s="71">
        <f>E180+E183+E186</f>
        <v>1000.0000000000002</v>
      </c>
      <c r="F179" s="71">
        <f>F180+F183+F186</f>
        <v>1000.0000000000002</v>
      </c>
      <c r="G179" s="71">
        <f>G180+G183+G186</f>
        <v>0</v>
      </c>
      <c r="H179" s="71">
        <f>H180+H183+H186</f>
        <v>0</v>
      </c>
    </row>
    <row r="180" spans="1:8" s="45" customFormat="1" ht="30.75">
      <c r="A180" s="46" t="s">
        <v>290</v>
      </c>
      <c r="B180" s="47" t="s">
        <v>36</v>
      </c>
      <c r="C180" s="48" t="s">
        <v>291</v>
      </c>
      <c r="D180" s="47"/>
      <c r="E180" s="71">
        <f>E181</f>
        <v>2753.28417</v>
      </c>
      <c r="F180" s="71">
        <f aca="true" t="shared" si="21" ref="F180:H181">F181</f>
        <v>2054.81109</v>
      </c>
      <c r="G180" s="71">
        <f t="shared" si="21"/>
        <v>0</v>
      </c>
      <c r="H180" s="71">
        <f t="shared" si="21"/>
        <v>698.47308</v>
      </c>
    </row>
    <row r="181" spans="1:8" s="45" customFormat="1" ht="30.75">
      <c r="A181" s="46" t="s">
        <v>416</v>
      </c>
      <c r="B181" s="47" t="s">
        <v>36</v>
      </c>
      <c r="C181" s="48" t="s">
        <v>417</v>
      </c>
      <c r="D181" s="47"/>
      <c r="E181" s="71">
        <f>E182</f>
        <v>2753.28417</v>
      </c>
      <c r="F181" s="71">
        <f t="shared" si="21"/>
        <v>2054.81109</v>
      </c>
      <c r="G181" s="71">
        <f t="shared" si="21"/>
        <v>0</v>
      </c>
      <c r="H181" s="71">
        <f t="shared" si="21"/>
        <v>698.47308</v>
      </c>
    </row>
    <row r="182" spans="1:8" s="45" customFormat="1" ht="30.75">
      <c r="A182" s="46" t="s">
        <v>178</v>
      </c>
      <c r="B182" s="47" t="s">
        <v>36</v>
      </c>
      <c r="C182" s="48" t="s">
        <v>417</v>
      </c>
      <c r="D182" s="47" t="s">
        <v>144</v>
      </c>
      <c r="E182" s="71">
        <f>1558.47308+2054.81109-860</f>
        <v>2753.28417</v>
      </c>
      <c r="F182" s="38">
        <v>2054.81109</v>
      </c>
      <c r="G182" s="44"/>
      <c r="H182" s="38">
        <f>1558.47308-860</f>
        <v>698.47308</v>
      </c>
    </row>
    <row r="183" spans="1:8" s="45" customFormat="1" ht="62.25">
      <c r="A183" s="46" t="s">
        <v>342</v>
      </c>
      <c r="B183" s="47" t="s">
        <v>36</v>
      </c>
      <c r="C183" s="48" t="s">
        <v>295</v>
      </c>
      <c r="D183" s="47"/>
      <c r="E183" s="71">
        <f>E184</f>
        <v>-2166.43308</v>
      </c>
      <c r="F183" s="71">
        <f aca="true" t="shared" si="22" ref="F183:H184">F184</f>
        <v>0</v>
      </c>
      <c r="G183" s="71">
        <f t="shared" si="22"/>
        <v>0</v>
      </c>
      <c r="H183" s="71">
        <f t="shared" si="22"/>
        <v>-2166.43308</v>
      </c>
    </row>
    <row r="184" spans="1:8" s="45" customFormat="1" ht="30.75">
      <c r="A184" s="46" t="s">
        <v>416</v>
      </c>
      <c r="B184" s="47" t="s">
        <v>36</v>
      </c>
      <c r="C184" s="48" t="s">
        <v>418</v>
      </c>
      <c r="D184" s="47"/>
      <c r="E184" s="71">
        <f>E185</f>
        <v>-2166.43308</v>
      </c>
      <c r="F184" s="71">
        <f t="shared" si="22"/>
        <v>0</v>
      </c>
      <c r="G184" s="71">
        <f t="shared" si="22"/>
        <v>0</v>
      </c>
      <c r="H184" s="71">
        <f t="shared" si="22"/>
        <v>-2166.43308</v>
      </c>
    </row>
    <row r="185" spans="1:8" s="45" customFormat="1" ht="30.75">
      <c r="A185" s="46" t="s">
        <v>178</v>
      </c>
      <c r="B185" s="47" t="s">
        <v>36</v>
      </c>
      <c r="C185" s="48" t="s">
        <v>418</v>
      </c>
      <c r="D185" s="47" t="s">
        <v>144</v>
      </c>
      <c r="E185" s="71">
        <f>-607.96-1558.47308</f>
        <v>-2166.43308</v>
      </c>
      <c r="F185" s="38"/>
      <c r="G185" s="38"/>
      <c r="H185" s="38">
        <f>-607.96-1558.47308</f>
        <v>-2166.43308</v>
      </c>
    </row>
    <row r="186" spans="1:8" s="45" customFormat="1" ht="30.75">
      <c r="A186" s="46" t="s">
        <v>300</v>
      </c>
      <c r="B186" s="47" t="s">
        <v>36</v>
      </c>
      <c r="C186" s="48" t="s">
        <v>301</v>
      </c>
      <c r="D186" s="47"/>
      <c r="E186" s="71">
        <f>E195+E187+E189+E191+E193</f>
        <v>413.1489100000001</v>
      </c>
      <c r="F186" s="71">
        <f>F195+F187+F189+F191+F193</f>
        <v>-1054.81109</v>
      </c>
      <c r="G186" s="71">
        <f>G195+G187+G189+G191+G193</f>
        <v>0</v>
      </c>
      <c r="H186" s="71">
        <f>H195+H187+H189+H191+H193</f>
        <v>1467.96</v>
      </c>
    </row>
    <row r="187" spans="1:8" s="45" customFormat="1" ht="15">
      <c r="A187" s="46" t="s">
        <v>722</v>
      </c>
      <c r="B187" s="47" t="s">
        <v>36</v>
      </c>
      <c r="C187" s="48" t="s">
        <v>716</v>
      </c>
      <c r="D187" s="47"/>
      <c r="E187" s="71">
        <f>E188</f>
        <v>-1054.81109</v>
      </c>
      <c r="F187" s="71">
        <f>F188</f>
        <v>-1054.81109</v>
      </c>
      <c r="G187" s="71">
        <f>G188</f>
        <v>0</v>
      </c>
      <c r="H187" s="71">
        <f>H188</f>
        <v>0</v>
      </c>
    </row>
    <row r="188" spans="1:8" s="45" customFormat="1" ht="30.75">
      <c r="A188" s="46" t="s">
        <v>169</v>
      </c>
      <c r="B188" s="47" t="s">
        <v>36</v>
      </c>
      <c r="C188" s="48" t="s">
        <v>716</v>
      </c>
      <c r="D188" s="47" t="s">
        <v>129</v>
      </c>
      <c r="E188" s="71">
        <v>-1054.81109</v>
      </c>
      <c r="F188" s="71">
        <v>-1054.81109</v>
      </c>
      <c r="G188" s="71"/>
      <c r="H188" s="71"/>
    </row>
    <row r="189" spans="1:8" s="45" customFormat="1" ht="30.75">
      <c r="A189" s="46" t="s">
        <v>416</v>
      </c>
      <c r="B189" s="47" t="s">
        <v>36</v>
      </c>
      <c r="C189" s="48" t="s">
        <v>718</v>
      </c>
      <c r="D189" s="47"/>
      <c r="E189" s="71">
        <f>E190</f>
        <v>1467.96</v>
      </c>
      <c r="F189" s="71">
        <f>F190</f>
        <v>0</v>
      </c>
      <c r="G189" s="71">
        <f>G190</f>
        <v>0</v>
      </c>
      <c r="H189" s="71">
        <f>H190</f>
        <v>1467.96</v>
      </c>
    </row>
    <row r="190" spans="1:8" s="45" customFormat="1" ht="30.75">
      <c r="A190" s="46" t="s">
        <v>178</v>
      </c>
      <c r="B190" s="47" t="s">
        <v>36</v>
      </c>
      <c r="C190" s="48" t="s">
        <v>718</v>
      </c>
      <c r="D190" s="47" t="s">
        <v>144</v>
      </c>
      <c r="E190" s="71">
        <f>607.96+860</f>
        <v>1467.96</v>
      </c>
      <c r="F190" s="71"/>
      <c r="G190" s="71"/>
      <c r="H190" s="71">
        <f>607.96+860</f>
        <v>1467.96</v>
      </c>
    </row>
    <row r="191" spans="1:8" s="45" customFormat="1" ht="46.5" hidden="1">
      <c r="A191" s="46" t="s">
        <v>735</v>
      </c>
      <c r="B191" s="47" t="s">
        <v>36</v>
      </c>
      <c r="C191" s="48" t="s">
        <v>732</v>
      </c>
      <c r="D191" s="47"/>
      <c r="E191" s="71">
        <f>E192</f>
        <v>0</v>
      </c>
      <c r="F191" s="71">
        <f>F192</f>
        <v>0</v>
      </c>
      <c r="G191" s="71">
        <f>G192</f>
        <v>0</v>
      </c>
      <c r="H191" s="71">
        <f>H192</f>
        <v>0</v>
      </c>
    </row>
    <row r="192" spans="1:8" s="45" customFormat="1" ht="30.75" hidden="1">
      <c r="A192" s="46" t="s">
        <v>178</v>
      </c>
      <c r="B192" s="47" t="s">
        <v>36</v>
      </c>
      <c r="C192" s="48" t="s">
        <v>732</v>
      </c>
      <c r="D192" s="47" t="s">
        <v>144</v>
      </c>
      <c r="E192" s="71"/>
      <c r="F192" s="71"/>
      <c r="G192" s="71"/>
      <c r="H192" s="71"/>
    </row>
    <row r="193" spans="1:8" s="45" customFormat="1" ht="46.5" hidden="1">
      <c r="A193" s="46" t="s">
        <v>734</v>
      </c>
      <c r="B193" s="47" t="s">
        <v>36</v>
      </c>
      <c r="C193" s="48" t="s">
        <v>733</v>
      </c>
      <c r="D193" s="47"/>
      <c r="E193" s="71">
        <f>E194</f>
        <v>0</v>
      </c>
      <c r="F193" s="71">
        <f>F194</f>
        <v>0</v>
      </c>
      <c r="G193" s="71">
        <f>G194</f>
        <v>0</v>
      </c>
      <c r="H193" s="71">
        <f>H194</f>
        <v>0</v>
      </c>
    </row>
    <row r="194" spans="1:8" s="45" customFormat="1" ht="30.75" hidden="1">
      <c r="A194" s="46" t="s">
        <v>178</v>
      </c>
      <c r="B194" s="47" t="s">
        <v>36</v>
      </c>
      <c r="C194" s="48" t="s">
        <v>733</v>
      </c>
      <c r="D194" s="47" t="s">
        <v>144</v>
      </c>
      <c r="E194" s="71"/>
      <c r="F194" s="71"/>
      <c r="G194" s="71"/>
      <c r="H194" s="71"/>
    </row>
    <row r="195" spans="1:8" s="45" customFormat="1" ht="78" hidden="1">
      <c r="A195" s="46" t="s">
        <v>425</v>
      </c>
      <c r="B195" s="47" t="s">
        <v>36</v>
      </c>
      <c r="C195" s="48" t="s">
        <v>427</v>
      </c>
      <c r="D195" s="47"/>
      <c r="E195" s="71">
        <f>E196</f>
        <v>0</v>
      </c>
      <c r="F195" s="71">
        <f>F196</f>
        <v>0</v>
      </c>
      <c r="G195" s="71">
        <f>G196</f>
        <v>0</v>
      </c>
      <c r="H195" s="71">
        <f>H196</f>
        <v>0</v>
      </c>
    </row>
    <row r="196" spans="1:8" s="45" customFormat="1" ht="15" hidden="1">
      <c r="A196" s="46" t="s">
        <v>130</v>
      </c>
      <c r="B196" s="47" t="s">
        <v>36</v>
      </c>
      <c r="C196" s="48" t="s">
        <v>427</v>
      </c>
      <c r="D196" s="47" t="s">
        <v>131</v>
      </c>
      <c r="E196" s="71"/>
      <c r="F196" s="44"/>
      <c r="G196" s="44"/>
      <c r="H196" s="44"/>
    </row>
    <row r="197" spans="1:8" ht="15">
      <c r="A197" s="46" t="s">
        <v>53</v>
      </c>
      <c r="B197" s="47" t="s">
        <v>52</v>
      </c>
      <c r="C197" s="48"/>
      <c r="D197" s="47"/>
      <c r="E197" s="71">
        <f>E198</f>
        <v>1640</v>
      </c>
      <c r="F197" s="71">
        <f>F198</f>
        <v>0</v>
      </c>
      <c r="G197" s="71">
        <f>G198</f>
        <v>1640</v>
      </c>
      <c r="H197" s="71">
        <f>H198</f>
        <v>0</v>
      </c>
    </row>
    <row r="198" spans="1:8" ht="62.25">
      <c r="A198" s="46" t="s">
        <v>288</v>
      </c>
      <c r="B198" s="47" t="s">
        <v>52</v>
      </c>
      <c r="C198" s="48" t="s">
        <v>289</v>
      </c>
      <c r="D198" s="47"/>
      <c r="E198" s="71">
        <f>E199+E207</f>
        <v>1640</v>
      </c>
      <c r="F198" s="71">
        <f>F199+F207</f>
        <v>0</v>
      </c>
      <c r="G198" s="71">
        <f>G199+G207</f>
        <v>1640</v>
      </c>
      <c r="H198" s="71">
        <f>H199+H207</f>
        <v>0</v>
      </c>
    </row>
    <row r="199" spans="1:8" ht="46.5">
      <c r="A199" s="46" t="s">
        <v>343</v>
      </c>
      <c r="B199" s="47" t="s">
        <v>52</v>
      </c>
      <c r="C199" s="48" t="s">
        <v>296</v>
      </c>
      <c r="D199" s="47"/>
      <c r="E199" s="71">
        <f>E200+E205+E203</f>
        <v>1640</v>
      </c>
      <c r="F199" s="71">
        <f>F200+F205+F203</f>
        <v>0</v>
      </c>
      <c r="G199" s="71">
        <f>G200+G205+G203</f>
        <v>1640</v>
      </c>
      <c r="H199" s="71">
        <f>H200+H205+H203</f>
        <v>0</v>
      </c>
    </row>
    <row r="200" spans="1:8" ht="15" hidden="1">
      <c r="A200" s="46" t="s">
        <v>62</v>
      </c>
      <c r="B200" s="47" t="s">
        <v>52</v>
      </c>
      <c r="C200" s="48" t="s">
        <v>297</v>
      </c>
      <c r="D200" s="47"/>
      <c r="E200" s="71">
        <f>E201+E202</f>
        <v>0</v>
      </c>
      <c r="F200" s="71">
        <f>F201+F202</f>
        <v>0</v>
      </c>
      <c r="G200" s="71">
        <f>G201+G202</f>
        <v>0</v>
      </c>
      <c r="H200" s="71">
        <f>H201+H202</f>
        <v>0</v>
      </c>
    </row>
    <row r="201" spans="1:8" ht="30.75" hidden="1">
      <c r="A201" s="46" t="s">
        <v>169</v>
      </c>
      <c r="B201" s="47" t="s">
        <v>52</v>
      </c>
      <c r="C201" s="48" t="s">
        <v>297</v>
      </c>
      <c r="D201" s="47" t="s">
        <v>129</v>
      </c>
      <c r="E201" s="71"/>
      <c r="F201" s="38"/>
      <c r="G201" s="38"/>
      <c r="H201" s="38"/>
    </row>
    <row r="202" spans="1:8" ht="15" hidden="1">
      <c r="A202" s="46" t="s">
        <v>2</v>
      </c>
      <c r="B202" s="47" t="s">
        <v>52</v>
      </c>
      <c r="C202" s="48" t="s">
        <v>297</v>
      </c>
      <c r="D202" s="47" t="s">
        <v>139</v>
      </c>
      <c r="E202" s="71"/>
      <c r="F202" s="38"/>
      <c r="G202" s="38"/>
      <c r="H202" s="38"/>
    </row>
    <row r="203" spans="1:8" ht="46.5">
      <c r="A203" s="46" t="s">
        <v>63</v>
      </c>
      <c r="B203" s="47" t="s">
        <v>52</v>
      </c>
      <c r="C203" s="48" t="s">
        <v>809</v>
      </c>
      <c r="D203" s="47"/>
      <c r="E203" s="71">
        <f>E204</f>
        <v>1640</v>
      </c>
      <c r="F203" s="71">
        <f>F204</f>
        <v>0</v>
      </c>
      <c r="G203" s="71">
        <f>G204</f>
        <v>1640</v>
      </c>
      <c r="H203" s="71">
        <f>H204</f>
        <v>0</v>
      </c>
    </row>
    <row r="204" spans="1:8" ht="15">
      <c r="A204" s="46" t="s">
        <v>2</v>
      </c>
      <c r="B204" s="47" t="s">
        <v>52</v>
      </c>
      <c r="C204" s="48" t="s">
        <v>809</v>
      </c>
      <c r="D204" s="47" t="s">
        <v>139</v>
      </c>
      <c r="E204" s="71">
        <v>1640</v>
      </c>
      <c r="F204" s="71"/>
      <c r="G204" s="71">
        <v>1640</v>
      </c>
      <c r="H204" s="71"/>
    </row>
    <row r="205" spans="1:8" ht="46.5" hidden="1">
      <c r="A205" s="46" t="s">
        <v>184</v>
      </c>
      <c r="B205" s="47" t="s">
        <v>52</v>
      </c>
      <c r="C205" s="48" t="s">
        <v>298</v>
      </c>
      <c r="D205" s="47"/>
      <c r="E205" s="71">
        <f>E206</f>
        <v>0</v>
      </c>
      <c r="F205" s="71">
        <f>F206</f>
        <v>0</v>
      </c>
      <c r="G205" s="71">
        <f>G206</f>
        <v>0</v>
      </c>
      <c r="H205" s="71">
        <f>H206</f>
        <v>0</v>
      </c>
    </row>
    <row r="206" spans="1:8" ht="15" hidden="1">
      <c r="A206" s="46" t="s">
        <v>2</v>
      </c>
      <c r="B206" s="47" t="s">
        <v>52</v>
      </c>
      <c r="C206" s="48" t="s">
        <v>298</v>
      </c>
      <c r="D206" s="47" t="s">
        <v>139</v>
      </c>
      <c r="E206" s="71"/>
      <c r="F206" s="38"/>
      <c r="G206" s="38"/>
      <c r="H206" s="38"/>
    </row>
    <row r="207" spans="1:8" ht="30.75" hidden="1">
      <c r="A207" s="46" t="s">
        <v>300</v>
      </c>
      <c r="B207" s="47" t="s">
        <v>52</v>
      </c>
      <c r="C207" s="48" t="s">
        <v>301</v>
      </c>
      <c r="D207" s="47"/>
      <c r="E207" s="71">
        <f>E208</f>
        <v>0</v>
      </c>
      <c r="F207" s="71">
        <f aca="true" t="shared" si="23" ref="F207:H208">F208</f>
        <v>0</v>
      </c>
      <c r="G207" s="71">
        <f t="shared" si="23"/>
        <v>0</v>
      </c>
      <c r="H207" s="71">
        <f t="shared" si="23"/>
        <v>0</v>
      </c>
    </row>
    <row r="208" spans="1:8" ht="15" hidden="1">
      <c r="A208" s="46" t="s">
        <v>443</v>
      </c>
      <c r="B208" s="47" t="s">
        <v>52</v>
      </c>
      <c r="C208" s="48" t="s">
        <v>442</v>
      </c>
      <c r="D208" s="47"/>
      <c r="E208" s="71">
        <f>E209</f>
        <v>0</v>
      </c>
      <c r="F208" s="71">
        <f t="shared" si="23"/>
        <v>0</v>
      </c>
      <c r="G208" s="71">
        <f t="shared" si="23"/>
        <v>0</v>
      </c>
      <c r="H208" s="71">
        <f t="shared" si="23"/>
        <v>0</v>
      </c>
    </row>
    <row r="209" spans="1:8" ht="30.75" hidden="1">
      <c r="A209" s="46" t="s">
        <v>178</v>
      </c>
      <c r="B209" s="47" t="s">
        <v>52</v>
      </c>
      <c r="C209" s="48" t="s">
        <v>442</v>
      </c>
      <c r="D209" s="47" t="s">
        <v>144</v>
      </c>
      <c r="E209" s="71"/>
      <c r="F209" s="71"/>
      <c r="G209" s="71"/>
      <c r="H209" s="71"/>
    </row>
    <row r="210" spans="1:8" ht="15" hidden="1">
      <c r="A210" s="46" t="s">
        <v>160</v>
      </c>
      <c r="B210" s="47" t="s">
        <v>159</v>
      </c>
      <c r="C210" s="48"/>
      <c r="D210" s="47"/>
      <c r="E210" s="71">
        <f>E211</f>
        <v>0</v>
      </c>
      <c r="F210" s="71">
        <f aca="true" t="shared" si="24" ref="F210:H215">F211</f>
        <v>0</v>
      </c>
      <c r="G210" s="71">
        <f t="shared" si="24"/>
        <v>0</v>
      </c>
      <c r="H210" s="71">
        <f t="shared" si="24"/>
        <v>0</v>
      </c>
    </row>
    <row r="211" spans="1:8" ht="62.25" hidden="1">
      <c r="A211" s="46" t="s">
        <v>288</v>
      </c>
      <c r="B211" s="47" t="s">
        <v>159</v>
      </c>
      <c r="C211" s="48" t="s">
        <v>289</v>
      </c>
      <c r="D211" s="47"/>
      <c r="E211" s="71">
        <f>E212</f>
        <v>0</v>
      </c>
      <c r="F211" s="71">
        <f t="shared" si="24"/>
        <v>0</v>
      </c>
      <c r="G211" s="71">
        <f t="shared" si="24"/>
        <v>0</v>
      </c>
      <c r="H211" s="71">
        <f t="shared" si="24"/>
        <v>0</v>
      </c>
    </row>
    <row r="212" spans="1:8" ht="46.5" hidden="1">
      <c r="A212" s="46" t="s">
        <v>299</v>
      </c>
      <c r="B212" s="47" t="s">
        <v>159</v>
      </c>
      <c r="C212" s="48" t="s">
        <v>351</v>
      </c>
      <c r="D212" s="47"/>
      <c r="E212" s="71">
        <f>E215+E213</f>
        <v>0</v>
      </c>
      <c r="F212" s="71">
        <f>F215+F213</f>
        <v>0</v>
      </c>
      <c r="G212" s="71">
        <f>G215+G213</f>
        <v>0</v>
      </c>
      <c r="H212" s="71">
        <f>H215+H213</f>
        <v>0</v>
      </c>
    </row>
    <row r="213" spans="1:8" ht="93" hidden="1">
      <c r="A213" s="46" t="s">
        <v>737</v>
      </c>
      <c r="B213" s="47" t="s">
        <v>159</v>
      </c>
      <c r="C213" s="48" t="s">
        <v>736</v>
      </c>
      <c r="D213" s="47"/>
      <c r="E213" s="71">
        <f>E214</f>
        <v>0</v>
      </c>
      <c r="F213" s="71">
        <f>F214</f>
        <v>0</v>
      </c>
      <c r="G213" s="71">
        <f>G214</f>
        <v>0</v>
      </c>
      <c r="H213" s="71">
        <f>H214</f>
        <v>0</v>
      </c>
    </row>
    <row r="214" spans="1:8" ht="15" hidden="1">
      <c r="A214" s="46" t="s">
        <v>130</v>
      </c>
      <c r="B214" s="47" t="s">
        <v>159</v>
      </c>
      <c r="C214" s="48" t="s">
        <v>736</v>
      </c>
      <c r="D214" s="47" t="s">
        <v>131</v>
      </c>
      <c r="E214" s="71"/>
      <c r="F214" s="71"/>
      <c r="G214" s="71"/>
      <c r="H214" s="71"/>
    </row>
    <row r="215" spans="1:8" ht="78" hidden="1">
      <c r="A215" s="55" t="s">
        <v>426</v>
      </c>
      <c r="B215" s="56" t="s">
        <v>159</v>
      </c>
      <c r="C215" s="57" t="s">
        <v>428</v>
      </c>
      <c r="D215" s="56"/>
      <c r="E215" s="82">
        <f>E216</f>
        <v>0</v>
      </c>
      <c r="F215" s="82">
        <f t="shared" si="24"/>
        <v>0</v>
      </c>
      <c r="G215" s="82">
        <f t="shared" si="24"/>
        <v>0</v>
      </c>
      <c r="H215" s="82">
        <f t="shared" si="24"/>
        <v>0</v>
      </c>
    </row>
    <row r="216" spans="1:8" ht="30.75" hidden="1">
      <c r="A216" s="46" t="s">
        <v>169</v>
      </c>
      <c r="B216" s="47" t="s">
        <v>159</v>
      </c>
      <c r="C216" s="57" t="s">
        <v>428</v>
      </c>
      <c r="D216" s="47" t="s">
        <v>129</v>
      </c>
      <c r="E216" s="71"/>
      <c r="F216" s="38"/>
      <c r="G216" s="38"/>
      <c r="H216" s="38"/>
    </row>
    <row r="217" spans="1:8" ht="15">
      <c r="A217" s="41" t="s">
        <v>100</v>
      </c>
      <c r="B217" s="42" t="s">
        <v>5</v>
      </c>
      <c r="C217" s="43"/>
      <c r="D217" s="42"/>
      <c r="E217" s="70">
        <f>E218+E241+E272+E302+E278</f>
        <v>15572.76</v>
      </c>
      <c r="F217" s="70">
        <f>F218+F241+F272+F302+F278</f>
        <v>7700</v>
      </c>
      <c r="G217" s="70">
        <f>G218+G241+G272+G302+G278</f>
        <v>7872.759999999999</v>
      </c>
      <c r="H217" s="70">
        <f>H218+H241+H272+H302+H278</f>
        <v>-1.1368683772161603E-13</v>
      </c>
    </row>
    <row r="218" spans="1:8" ht="15">
      <c r="A218" s="46" t="s">
        <v>10</v>
      </c>
      <c r="B218" s="47" t="s">
        <v>6</v>
      </c>
      <c r="C218" s="48"/>
      <c r="D218" s="47"/>
      <c r="E218" s="71">
        <f>E219+E238</f>
        <v>1790.9</v>
      </c>
      <c r="F218" s="71">
        <f>F219+F238</f>
        <v>2000</v>
      </c>
      <c r="G218" s="71">
        <f>G219+G238</f>
        <v>790.9</v>
      </c>
      <c r="H218" s="71">
        <f>H219+H238</f>
        <v>-1000.0000000000001</v>
      </c>
    </row>
    <row r="219" spans="1:8" ht="30.75">
      <c r="A219" s="46" t="s">
        <v>26</v>
      </c>
      <c r="B219" s="47" t="s">
        <v>6</v>
      </c>
      <c r="C219" s="48" t="s">
        <v>370</v>
      </c>
      <c r="D219" s="47"/>
      <c r="E219" s="71">
        <f>E220</f>
        <v>1731.75</v>
      </c>
      <c r="F219" s="71">
        <f>F220</f>
        <v>2000</v>
      </c>
      <c r="G219" s="71">
        <f>G220</f>
        <v>790.9</v>
      </c>
      <c r="H219" s="71">
        <f>H220</f>
        <v>-1059.15</v>
      </c>
    </row>
    <row r="220" spans="1:8" ht="30.75">
      <c r="A220" s="46" t="s">
        <v>201</v>
      </c>
      <c r="B220" s="47" t="s">
        <v>6</v>
      </c>
      <c r="C220" s="48" t="s">
        <v>371</v>
      </c>
      <c r="D220" s="47"/>
      <c r="E220" s="71">
        <f>E223+E226+E228+E230+E232+E234+E221+E236</f>
        <v>1731.75</v>
      </c>
      <c r="F220" s="71">
        <f>F223+F226+F228+F230+F232+F234+F221+F236</f>
        <v>2000</v>
      </c>
      <c r="G220" s="71">
        <f>G223+G226+G228+G230+G232+G234+G221+G236</f>
        <v>790.9</v>
      </c>
      <c r="H220" s="71">
        <f>H223+H226+H228+H230+H232+H234+H221+H236</f>
        <v>-1059.15</v>
      </c>
    </row>
    <row r="221" spans="1:8" ht="30.75" hidden="1">
      <c r="A221" s="46" t="s">
        <v>761</v>
      </c>
      <c r="B221" s="47" t="s">
        <v>6</v>
      </c>
      <c r="C221" s="48" t="s">
        <v>758</v>
      </c>
      <c r="D221" s="47"/>
      <c r="E221" s="71">
        <f>E222</f>
        <v>0</v>
      </c>
      <c r="F221" s="71">
        <f>F222</f>
        <v>0</v>
      </c>
      <c r="G221" s="71">
        <f>G222</f>
        <v>0</v>
      </c>
      <c r="H221" s="71">
        <f>H222</f>
        <v>0</v>
      </c>
    </row>
    <row r="222" spans="1:8" ht="30.75" hidden="1">
      <c r="A222" s="46" t="s">
        <v>136</v>
      </c>
      <c r="B222" s="47" t="s">
        <v>6</v>
      </c>
      <c r="C222" s="48" t="s">
        <v>758</v>
      </c>
      <c r="D222" s="47" t="s">
        <v>137</v>
      </c>
      <c r="E222" s="71"/>
      <c r="F222" s="71"/>
      <c r="G222" s="71"/>
      <c r="H222" s="71"/>
    </row>
    <row r="223" spans="1:8" ht="15">
      <c r="A223" s="46" t="s">
        <v>185</v>
      </c>
      <c r="B223" s="47" t="s">
        <v>6</v>
      </c>
      <c r="C223" s="48" t="s">
        <v>205</v>
      </c>
      <c r="D223" s="47"/>
      <c r="E223" s="71">
        <f>E225+E224</f>
        <v>1940.85</v>
      </c>
      <c r="F223" s="71">
        <f>F225+F224</f>
        <v>2000</v>
      </c>
      <c r="G223" s="71">
        <f>G225+G224</f>
        <v>0</v>
      </c>
      <c r="H223" s="71">
        <f>H225+H224</f>
        <v>-59.15</v>
      </c>
    </row>
    <row r="224" spans="1:8" ht="30.75" hidden="1">
      <c r="A224" s="46" t="s">
        <v>169</v>
      </c>
      <c r="B224" s="47" t="s">
        <v>6</v>
      </c>
      <c r="C224" s="48" t="s">
        <v>205</v>
      </c>
      <c r="D224" s="47" t="s">
        <v>129</v>
      </c>
      <c r="E224" s="71"/>
      <c r="F224" s="71"/>
      <c r="G224" s="71"/>
      <c r="H224" s="71"/>
    </row>
    <row r="225" spans="1:8" ht="30.75">
      <c r="A225" s="46" t="s">
        <v>136</v>
      </c>
      <c r="B225" s="47" t="s">
        <v>6</v>
      </c>
      <c r="C225" s="48" t="s">
        <v>205</v>
      </c>
      <c r="D225" s="47" t="s">
        <v>137</v>
      </c>
      <c r="E225" s="71">
        <f>-59.15+2000</f>
        <v>1940.85</v>
      </c>
      <c r="F225" s="38">
        <v>2000</v>
      </c>
      <c r="G225" s="38"/>
      <c r="H225" s="38">
        <v>-59.15</v>
      </c>
    </row>
    <row r="226" spans="1:8" ht="46.5">
      <c r="A226" s="46" t="s">
        <v>63</v>
      </c>
      <c r="B226" s="47" t="s">
        <v>6</v>
      </c>
      <c r="C226" s="48" t="s">
        <v>206</v>
      </c>
      <c r="D226" s="47"/>
      <c r="E226" s="71">
        <f>E227</f>
        <v>-1000</v>
      </c>
      <c r="F226" s="71">
        <f>F227</f>
        <v>0</v>
      </c>
      <c r="G226" s="71">
        <f>G227</f>
        <v>0</v>
      </c>
      <c r="H226" s="71">
        <f>H227</f>
        <v>-1000</v>
      </c>
    </row>
    <row r="227" spans="1:8" ht="30.75">
      <c r="A227" s="46" t="s">
        <v>136</v>
      </c>
      <c r="B227" s="47" t="s">
        <v>6</v>
      </c>
      <c r="C227" s="48" t="s">
        <v>206</v>
      </c>
      <c r="D227" s="47" t="s">
        <v>137</v>
      </c>
      <c r="E227" s="71">
        <v>-1000</v>
      </c>
      <c r="F227" s="38"/>
      <c r="G227" s="38"/>
      <c r="H227" s="38">
        <v>-1000</v>
      </c>
    </row>
    <row r="228" spans="1:8" ht="46.5" hidden="1">
      <c r="A228" s="46" t="s">
        <v>728</v>
      </c>
      <c r="B228" s="47" t="s">
        <v>6</v>
      </c>
      <c r="C228" s="48" t="s">
        <v>738</v>
      </c>
      <c r="D228" s="47"/>
      <c r="E228" s="71">
        <f>E229</f>
        <v>0</v>
      </c>
      <c r="F228" s="71">
        <f>F229</f>
        <v>0</v>
      </c>
      <c r="G228" s="71">
        <f>G229</f>
        <v>0</v>
      </c>
      <c r="H228" s="71">
        <f>H229</f>
        <v>0</v>
      </c>
    </row>
    <row r="229" spans="1:8" ht="30.75" hidden="1">
      <c r="A229" s="46" t="s">
        <v>136</v>
      </c>
      <c r="B229" s="47" t="s">
        <v>6</v>
      </c>
      <c r="C229" s="48" t="s">
        <v>738</v>
      </c>
      <c r="D229" s="47" t="s">
        <v>137</v>
      </c>
      <c r="E229" s="71"/>
      <c r="F229" s="71"/>
      <c r="G229" s="71"/>
      <c r="H229" s="71"/>
    </row>
    <row r="230" spans="1:8" ht="171" hidden="1">
      <c r="A230" s="46" t="s">
        <v>54</v>
      </c>
      <c r="B230" s="47" t="s">
        <v>6</v>
      </c>
      <c r="C230" s="48" t="s">
        <v>202</v>
      </c>
      <c r="D230" s="47"/>
      <c r="E230" s="71">
        <f>E231</f>
        <v>0</v>
      </c>
      <c r="F230" s="71">
        <f>F231</f>
        <v>0</v>
      </c>
      <c r="G230" s="71">
        <f>G231</f>
        <v>0</v>
      </c>
      <c r="H230" s="71">
        <f>H231</f>
        <v>0</v>
      </c>
    </row>
    <row r="231" spans="1:8" ht="30.75" hidden="1">
      <c r="A231" s="46" t="s">
        <v>136</v>
      </c>
      <c r="B231" s="47" t="s">
        <v>6</v>
      </c>
      <c r="C231" s="48" t="s">
        <v>202</v>
      </c>
      <c r="D231" s="47" t="s">
        <v>137</v>
      </c>
      <c r="E231" s="71"/>
      <c r="F231" s="38"/>
      <c r="G231" s="38"/>
      <c r="H231" s="38"/>
    </row>
    <row r="232" spans="1:8" ht="186.75">
      <c r="A232" s="46" t="s">
        <v>64</v>
      </c>
      <c r="B232" s="47" t="s">
        <v>6</v>
      </c>
      <c r="C232" s="48" t="s">
        <v>203</v>
      </c>
      <c r="D232" s="47"/>
      <c r="E232" s="71">
        <f>E233</f>
        <v>790.9</v>
      </c>
      <c r="F232" s="71">
        <f>F233</f>
        <v>0</v>
      </c>
      <c r="G232" s="71">
        <f>G233</f>
        <v>790.9</v>
      </c>
      <c r="H232" s="71">
        <f>H233</f>
        <v>0</v>
      </c>
    </row>
    <row r="233" spans="1:8" ht="30.75">
      <c r="A233" s="46" t="s">
        <v>136</v>
      </c>
      <c r="B233" s="47" t="s">
        <v>6</v>
      </c>
      <c r="C233" s="48" t="s">
        <v>203</v>
      </c>
      <c r="D233" s="47" t="s">
        <v>137</v>
      </c>
      <c r="E233" s="71">
        <v>790.9</v>
      </c>
      <c r="F233" s="38"/>
      <c r="G233" s="38">
        <v>790.9</v>
      </c>
      <c r="H233" s="38"/>
    </row>
    <row r="234" spans="1:8" ht="186.75" hidden="1">
      <c r="A234" s="46" t="s">
        <v>161</v>
      </c>
      <c r="B234" s="47" t="s">
        <v>6</v>
      </c>
      <c r="C234" s="48" t="s">
        <v>204</v>
      </c>
      <c r="D234" s="47"/>
      <c r="E234" s="71">
        <f>E235</f>
        <v>0</v>
      </c>
      <c r="F234" s="71">
        <f>F235</f>
        <v>0</v>
      </c>
      <c r="G234" s="71">
        <f>G235</f>
        <v>0</v>
      </c>
      <c r="H234" s="71">
        <f>H235</f>
        <v>0</v>
      </c>
    </row>
    <row r="235" spans="1:8" ht="30.75" hidden="1">
      <c r="A235" s="46" t="s">
        <v>136</v>
      </c>
      <c r="B235" s="47" t="s">
        <v>6</v>
      </c>
      <c r="C235" s="48" t="s">
        <v>204</v>
      </c>
      <c r="D235" s="47" t="s">
        <v>137</v>
      </c>
      <c r="E235" s="71"/>
      <c r="F235" s="38"/>
      <c r="G235" s="38"/>
      <c r="H235" s="38"/>
    </row>
    <row r="236" spans="1:8" ht="46.5" hidden="1">
      <c r="A236" s="46" t="s">
        <v>783</v>
      </c>
      <c r="B236" s="47" t="s">
        <v>6</v>
      </c>
      <c r="C236" s="48" t="s">
        <v>774</v>
      </c>
      <c r="D236" s="47"/>
      <c r="E236" s="71">
        <f>E237</f>
        <v>0</v>
      </c>
      <c r="F236" s="71">
        <f>F237</f>
        <v>0</v>
      </c>
      <c r="G236" s="71">
        <f>G237</f>
        <v>0</v>
      </c>
      <c r="H236" s="71">
        <f>H237</f>
        <v>0</v>
      </c>
    </row>
    <row r="237" spans="1:8" ht="30.75" hidden="1">
      <c r="A237" s="46" t="s">
        <v>136</v>
      </c>
      <c r="B237" s="47" t="s">
        <v>6</v>
      </c>
      <c r="C237" s="48" t="s">
        <v>774</v>
      </c>
      <c r="D237" s="47" t="s">
        <v>137</v>
      </c>
      <c r="E237" s="71"/>
      <c r="F237" s="71"/>
      <c r="G237" s="71"/>
      <c r="H237" s="71"/>
    </row>
    <row r="238" spans="1:8" ht="46.5">
      <c r="A238" s="46" t="s">
        <v>379</v>
      </c>
      <c r="B238" s="47" t="s">
        <v>6</v>
      </c>
      <c r="C238" s="48" t="s">
        <v>225</v>
      </c>
      <c r="D238" s="47"/>
      <c r="E238" s="71">
        <f>E239</f>
        <v>59.15</v>
      </c>
      <c r="F238" s="71">
        <f aca="true" t="shared" si="25" ref="F238:H239">F239</f>
        <v>0</v>
      </c>
      <c r="G238" s="71">
        <f t="shared" si="25"/>
        <v>0</v>
      </c>
      <c r="H238" s="71">
        <f t="shared" si="25"/>
        <v>59.15</v>
      </c>
    </row>
    <row r="239" spans="1:8" ht="15">
      <c r="A239" s="46" t="s">
        <v>185</v>
      </c>
      <c r="B239" s="47" t="s">
        <v>6</v>
      </c>
      <c r="C239" s="48" t="s">
        <v>421</v>
      </c>
      <c r="D239" s="47"/>
      <c r="E239" s="71">
        <f>E240</f>
        <v>59.15</v>
      </c>
      <c r="F239" s="71">
        <f t="shared" si="25"/>
        <v>0</v>
      </c>
      <c r="G239" s="71">
        <f t="shared" si="25"/>
        <v>0</v>
      </c>
      <c r="H239" s="71">
        <f t="shared" si="25"/>
        <v>59.15</v>
      </c>
    </row>
    <row r="240" spans="1:8" ht="30.75">
      <c r="A240" s="46" t="s">
        <v>136</v>
      </c>
      <c r="B240" s="47" t="s">
        <v>6</v>
      </c>
      <c r="C240" s="48" t="s">
        <v>421</v>
      </c>
      <c r="D240" s="47" t="s">
        <v>137</v>
      </c>
      <c r="E240" s="71">
        <v>59.15</v>
      </c>
      <c r="F240" s="38"/>
      <c r="G240" s="38"/>
      <c r="H240" s="38">
        <v>59.15</v>
      </c>
    </row>
    <row r="241" spans="1:8" ht="15">
      <c r="A241" s="46" t="s">
        <v>11</v>
      </c>
      <c r="B241" s="47" t="s">
        <v>101</v>
      </c>
      <c r="C241" s="48"/>
      <c r="D241" s="47"/>
      <c r="E241" s="71">
        <f>E242+E264</f>
        <v>13621.86</v>
      </c>
      <c r="F241" s="71">
        <f>F242+F264</f>
        <v>5700</v>
      </c>
      <c r="G241" s="71">
        <f>G242+G264</f>
        <v>6921.86</v>
      </c>
      <c r="H241" s="71">
        <f>H242+H264</f>
        <v>1000</v>
      </c>
    </row>
    <row r="242" spans="1:8" ht="30.75">
      <c r="A242" s="46" t="s">
        <v>26</v>
      </c>
      <c r="B242" s="47" t="s">
        <v>101</v>
      </c>
      <c r="C242" s="48" t="s">
        <v>370</v>
      </c>
      <c r="D242" s="47"/>
      <c r="E242" s="71">
        <f>E243+E256+E259</f>
        <v>13074.7</v>
      </c>
      <c r="F242" s="71">
        <f>F243+F256+F259</f>
        <v>5500</v>
      </c>
      <c r="G242" s="71">
        <f>G243+G256+G259</f>
        <v>6574.7</v>
      </c>
      <c r="H242" s="71">
        <f>H243+H256+H259</f>
        <v>1000</v>
      </c>
    </row>
    <row r="243" spans="1:8" ht="30.75">
      <c r="A243" s="46" t="s">
        <v>207</v>
      </c>
      <c r="B243" s="47" t="s">
        <v>101</v>
      </c>
      <c r="C243" s="48" t="s">
        <v>208</v>
      </c>
      <c r="D243" s="47"/>
      <c r="E243" s="71">
        <f>E244+E246+E250+E252+E254+E248</f>
        <v>13074.7</v>
      </c>
      <c r="F243" s="71">
        <f>F244+F246+F250+F252+F254+F248</f>
        <v>5500</v>
      </c>
      <c r="G243" s="71">
        <f>G244+G246+G250+G252+G254+G248</f>
        <v>6574.7</v>
      </c>
      <c r="H243" s="71">
        <f>H244+H246+H250+H252+H254+H248</f>
        <v>1000</v>
      </c>
    </row>
    <row r="244" spans="1:8" ht="15" customHeight="1">
      <c r="A244" s="46" t="s">
        <v>186</v>
      </c>
      <c r="B244" s="47" t="s">
        <v>101</v>
      </c>
      <c r="C244" s="48" t="s">
        <v>212</v>
      </c>
      <c r="D244" s="47"/>
      <c r="E244" s="71">
        <f>E245</f>
        <v>5500</v>
      </c>
      <c r="F244" s="71">
        <f>F245</f>
        <v>5500</v>
      </c>
      <c r="G244" s="71">
        <f>G245</f>
        <v>0</v>
      </c>
      <c r="H244" s="71">
        <f>H245</f>
        <v>0</v>
      </c>
    </row>
    <row r="245" spans="1:8" ht="30.75">
      <c r="A245" s="46" t="s">
        <v>136</v>
      </c>
      <c r="B245" s="47" t="s">
        <v>101</v>
      </c>
      <c r="C245" s="48" t="s">
        <v>212</v>
      </c>
      <c r="D245" s="47" t="s">
        <v>137</v>
      </c>
      <c r="E245" s="71">
        <v>5500</v>
      </c>
      <c r="F245" s="38">
        <v>5500</v>
      </c>
      <c r="G245" s="38"/>
      <c r="H245" s="38"/>
    </row>
    <row r="246" spans="1:8" ht="46.5">
      <c r="A246" s="46" t="s">
        <v>63</v>
      </c>
      <c r="B246" s="47" t="s">
        <v>101</v>
      </c>
      <c r="C246" s="48" t="s">
        <v>213</v>
      </c>
      <c r="D246" s="47"/>
      <c r="E246" s="71">
        <f>E247</f>
        <v>1839.7</v>
      </c>
      <c r="F246" s="71">
        <f>F247</f>
        <v>0</v>
      </c>
      <c r="G246" s="71">
        <f>G247</f>
        <v>839.7</v>
      </c>
      <c r="H246" s="71">
        <f>H247</f>
        <v>1000</v>
      </c>
    </row>
    <row r="247" spans="1:8" ht="30.75">
      <c r="A247" s="46" t="s">
        <v>136</v>
      </c>
      <c r="B247" s="47" t="s">
        <v>101</v>
      </c>
      <c r="C247" s="48" t="s">
        <v>213</v>
      </c>
      <c r="D247" s="47" t="s">
        <v>137</v>
      </c>
      <c r="E247" s="71">
        <f>839.7+1000</f>
        <v>1839.7</v>
      </c>
      <c r="F247" s="38"/>
      <c r="G247" s="38">
        <v>839.7</v>
      </c>
      <c r="H247" s="38">
        <v>1000</v>
      </c>
    </row>
    <row r="248" spans="1:8" ht="30.75">
      <c r="A248" s="46" t="s">
        <v>801</v>
      </c>
      <c r="B248" s="47" t="s">
        <v>101</v>
      </c>
      <c r="C248" s="48" t="s">
        <v>813</v>
      </c>
      <c r="D248" s="47"/>
      <c r="E248" s="71">
        <f>E249</f>
        <v>1875</v>
      </c>
      <c r="F248" s="71">
        <f>F249</f>
        <v>0</v>
      </c>
      <c r="G248" s="71">
        <f>G249</f>
        <v>1875</v>
      </c>
      <c r="H248" s="71">
        <f>H249</f>
        <v>0</v>
      </c>
    </row>
    <row r="249" spans="1:8" ht="30.75">
      <c r="A249" s="46" t="s">
        <v>136</v>
      </c>
      <c r="B249" s="47" t="s">
        <v>101</v>
      </c>
      <c r="C249" s="48" t="s">
        <v>813</v>
      </c>
      <c r="D249" s="47" t="s">
        <v>137</v>
      </c>
      <c r="E249" s="71">
        <f>2389.6-514.6</f>
        <v>1875</v>
      </c>
      <c r="F249" s="71"/>
      <c r="G249" s="71">
        <f>2389.6-514.6</f>
        <v>1875</v>
      </c>
      <c r="H249" s="71"/>
    </row>
    <row r="250" spans="1:8" ht="140.25" customHeight="1" hidden="1">
      <c r="A250" s="46" t="s">
        <v>65</v>
      </c>
      <c r="B250" s="47" t="s">
        <v>101</v>
      </c>
      <c r="C250" s="48" t="s">
        <v>209</v>
      </c>
      <c r="D250" s="47"/>
      <c r="E250" s="71">
        <f>E251</f>
        <v>0</v>
      </c>
      <c r="F250" s="71">
        <f>F251</f>
        <v>0</v>
      </c>
      <c r="G250" s="71">
        <f>G251</f>
        <v>0</v>
      </c>
      <c r="H250" s="71">
        <f>H251</f>
        <v>0</v>
      </c>
    </row>
    <row r="251" spans="1:8" ht="30.75" hidden="1">
      <c r="A251" s="46" t="s">
        <v>136</v>
      </c>
      <c r="B251" s="47" t="s">
        <v>101</v>
      </c>
      <c r="C251" s="48" t="s">
        <v>209</v>
      </c>
      <c r="D251" s="47" t="s">
        <v>137</v>
      </c>
      <c r="E251" s="71"/>
      <c r="F251" s="38"/>
      <c r="G251" s="38"/>
      <c r="H251" s="38"/>
    </row>
    <row r="252" spans="1:8" ht="156">
      <c r="A252" s="46" t="s">
        <v>151</v>
      </c>
      <c r="B252" s="47" t="s">
        <v>101</v>
      </c>
      <c r="C252" s="48" t="s">
        <v>210</v>
      </c>
      <c r="D252" s="47"/>
      <c r="E252" s="71">
        <f>E253</f>
        <v>3860</v>
      </c>
      <c r="F252" s="71">
        <f>F253</f>
        <v>0</v>
      </c>
      <c r="G252" s="71">
        <f>G253</f>
        <v>3860</v>
      </c>
      <c r="H252" s="71">
        <f>H253</f>
        <v>0</v>
      </c>
    </row>
    <row r="253" spans="1:8" ht="30.75">
      <c r="A253" s="46" t="s">
        <v>136</v>
      </c>
      <c r="B253" s="47" t="s">
        <v>101</v>
      </c>
      <c r="C253" s="48" t="s">
        <v>210</v>
      </c>
      <c r="D253" s="47" t="s">
        <v>137</v>
      </c>
      <c r="E253" s="71">
        <v>3860</v>
      </c>
      <c r="F253" s="38"/>
      <c r="G253" s="38">
        <v>3860</v>
      </c>
      <c r="H253" s="38"/>
    </row>
    <row r="254" spans="1:8" ht="171" hidden="1">
      <c r="A254" s="46" t="s">
        <v>162</v>
      </c>
      <c r="B254" s="47" t="s">
        <v>101</v>
      </c>
      <c r="C254" s="48" t="s">
        <v>211</v>
      </c>
      <c r="D254" s="47"/>
      <c r="E254" s="71">
        <f>E255</f>
        <v>0</v>
      </c>
      <c r="F254" s="71">
        <f>F255</f>
        <v>0</v>
      </c>
      <c r="G254" s="71">
        <f>G255</f>
        <v>0</v>
      </c>
      <c r="H254" s="71">
        <f>H255</f>
        <v>0</v>
      </c>
    </row>
    <row r="255" spans="1:8" ht="30.75" hidden="1">
      <c r="A255" s="46" t="s">
        <v>136</v>
      </c>
      <c r="B255" s="47" t="s">
        <v>101</v>
      </c>
      <c r="C255" s="48" t="s">
        <v>211</v>
      </c>
      <c r="D255" s="47" t="s">
        <v>137</v>
      </c>
      <c r="E255" s="71"/>
      <c r="F255" s="38"/>
      <c r="G255" s="38"/>
      <c r="H255" s="38"/>
    </row>
    <row r="256" spans="1:8" ht="30.75" hidden="1">
      <c r="A256" s="46" t="s">
        <v>214</v>
      </c>
      <c r="B256" s="47" t="s">
        <v>101</v>
      </c>
      <c r="C256" s="48" t="s">
        <v>215</v>
      </c>
      <c r="D256" s="47"/>
      <c r="E256" s="71">
        <f>E257</f>
        <v>0</v>
      </c>
      <c r="F256" s="71">
        <f aca="true" t="shared" si="26" ref="F256:H257">F257</f>
        <v>0</v>
      </c>
      <c r="G256" s="71">
        <f t="shared" si="26"/>
        <v>0</v>
      </c>
      <c r="H256" s="71">
        <f t="shared" si="26"/>
        <v>0</v>
      </c>
    </row>
    <row r="257" spans="1:8" ht="15" hidden="1">
      <c r="A257" s="46" t="s">
        <v>187</v>
      </c>
      <c r="B257" s="47" t="s">
        <v>101</v>
      </c>
      <c r="C257" s="48" t="s">
        <v>216</v>
      </c>
      <c r="D257" s="47"/>
      <c r="E257" s="71">
        <f>E258</f>
        <v>0</v>
      </c>
      <c r="F257" s="71">
        <f t="shared" si="26"/>
        <v>0</v>
      </c>
      <c r="G257" s="71">
        <f t="shared" si="26"/>
        <v>0</v>
      </c>
      <c r="H257" s="71">
        <f t="shared" si="26"/>
        <v>0</v>
      </c>
    </row>
    <row r="258" spans="1:8" ht="30.75" hidden="1">
      <c r="A258" s="46" t="s">
        <v>136</v>
      </c>
      <c r="B258" s="47" t="s">
        <v>101</v>
      </c>
      <c r="C258" s="48" t="s">
        <v>216</v>
      </c>
      <c r="D258" s="47" t="s">
        <v>137</v>
      </c>
      <c r="E258" s="71"/>
      <c r="F258" s="38"/>
      <c r="G258" s="38"/>
      <c r="H258" s="38"/>
    </row>
    <row r="259" spans="1:8" ht="46.5" hidden="1">
      <c r="A259" s="46" t="s">
        <v>379</v>
      </c>
      <c r="B259" s="47" t="s">
        <v>101</v>
      </c>
      <c r="C259" s="48" t="s">
        <v>225</v>
      </c>
      <c r="D259" s="47"/>
      <c r="E259" s="71">
        <f>E262+E260</f>
        <v>0</v>
      </c>
      <c r="F259" s="71">
        <f>F262+F260</f>
        <v>0</v>
      </c>
      <c r="G259" s="71">
        <f>G262+G260</f>
        <v>0</v>
      </c>
      <c r="H259" s="71">
        <f>H262+H260</f>
        <v>0</v>
      </c>
    </row>
    <row r="260" spans="1:8" ht="15" customHeight="1" hidden="1">
      <c r="A260" s="46" t="s">
        <v>186</v>
      </c>
      <c r="B260" s="47" t="s">
        <v>101</v>
      </c>
      <c r="C260" s="48" t="s">
        <v>422</v>
      </c>
      <c r="D260" s="47"/>
      <c r="E260" s="71">
        <f>E261</f>
        <v>0</v>
      </c>
      <c r="F260" s="71">
        <f>F261</f>
        <v>0</v>
      </c>
      <c r="G260" s="71">
        <f>G261</f>
        <v>0</v>
      </c>
      <c r="H260" s="71">
        <f>H261</f>
        <v>0</v>
      </c>
    </row>
    <row r="261" spans="1:8" ht="30.75" hidden="1">
      <c r="A261" s="46" t="s">
        <v>136</v>
      </c>
      <c r="B261" s="47" t="s">
        <v>101</v>
      </c>
      <c r="C261" s="48" t="s">
        <v>422</v>
      </c>
      <c r="D261" s="47" t="s">
        <v>137</v>
      </c>
      <c r="E261" s="71"/>
      <c r="F261" s="38"/>
      <c r="G261" s="38"/>
      <c r="H261" s="38"/>
    </row>
    <row r="262" spans="1:8" ht="108.75" customHeight="1" hidden="1">
      <c r="A262" s="46" t="s">
        <v>188</v>
      </c>
      <c r="B262" s="47" t="s">
        <v>101</v>
      </c>
      <c r="C262" s="48" t="s">
        <v>361</v>
      </c>
      <c r="D262" s="47"/>
      <c r="E262" s="71">
        <f>E263</f>
        <v>0</v>
      </c>
      <c r="F262" s="71">
        <f>F263</f>
        <v>0</v>
      </c>
      <c r="G262" s="71">
        <f>G263</f>
        <v>0</v>
      </c>
      <c r="H262" s="71">
        <f>H263</f>
        <v>0</v>
      </c>
    </row>
    <row r="263" spans="1:8" ht="15" hidden="1">
      <c r="A263" s="46" t="s">
        <v>141</v>
      </c>
      <c r="B263" s="47" t="s">
        <v>101</v>
      </c>
      <c r="C263" s="48" t="s">
        <v>361</v>
      </c>
      <c r="D263" s="47" t="s">
        <v>140</v>
      </c>
      <c r="E263" s="71"/>
      <c r="F263" s="38"/>
      <c r="G263" s="38"/>
      <c r="H263" s="38"/>
    </row>
    <row r="264" spans="1:8" ht="30.75">
      <c r="A264" s="46" t="s">
        <v>69</v>
      </c>
      <c r="B264" s="47" t="s">
        <v>101</v>
      </c>
      <c r="C264" s="48" t="s">
        <v>256</v>
      </c>
      <c r="D264" s="47"/>
      <c r="E264" s="71">
        <f>E265</f>
        <v>547.1600000000001</v>
      </c>
      <c r="F264" s="71">
        <f aca="true" t="shared" si="27" ref="F264:H266">F265</f>
        <v>200</v>
      </c>
      <c r="G264" s="71">
        <f t="shared" si="27"/>
        <v>347.16</v>
      </c>
      <c r="H264" s="71">
        <f t="shared" si="27"/>
        <v>0</v>
      </c>
    </row>
    <row r="265" spans="1:8" ht="30.75">
      <c r="A265" s="46" t="s">
        <v>262</v>
      </c>
      <c r="B265" s="47" t="s">
        <v>101</v>
      </c>
      <c r="C265" s="48" t="s">
        <v>264</v>
      </c>
      <c r="D265" s="47"/>
      <c r="E265" s="71">
        <f>E266+E270+E268</f>
        <v>547.1600000000001</v>
      </c>
      <c r="F265" s="71">
        <f>F266+F270+F268</f>
        <v>200</v>
      </c>
      <c r="G265" s="71">
        <f>G266+G270+G268</f>
        <v>347.16</v>
      </c>
      <c r="H265" s="71">
        <f>H266+H270+H268</f>
        <v>0</v>
      </c>
    </row>
    <row r="266" spans="1:8" ht="15">
      <c r="A266" s="46" t="s">
        <v>187</v>
      </c>
      <c r="B266" s="47" t="s">
        <v>101</v>
      </c>
      <c r="C266" s="48" t="s">
        <v>265</v>
      </c>
      <c r="D266" s="47"/>
      <c r="E266" s="71">
        <f>E267</f>
        <v>200</v>
      </c>
      <c r="F266" s="71">
        <f t="shared" si="27"/>
        <v>200</v>
      </c>
      <c r="G266" s="71">
        <f t="shared" si="27"/>
        <v>0</v>
      </c>
      <c r="H266" s="71">
        <f t="shared" si="27"/>
        <v>0</v>
      </c>
    </row>
    <row r="267" spans="1:8" ht="30.75">
      <c r="A267" s="46" t="s">
        <v>136</v>
      </c>
      <c r="B267" s="47" t="s">
        <v>101</v>
      </c>
      <c r="C267" s="48" t="s">
        <v>265</v>
      </c>
      <c r="D267" s="47" t="s">
        <v>137</v>
      </c>
      <c r="E267" s="71">
        <v>200</v>
      </c>
      <c r="F267" s="38">
        <v>200</v>
      </c>
      <c r="G267" s="38"/>
      <c r="H267" s="38"/>
    </row>
    <row r="268" spans="1:8" ht="30.75">
      <c r="A268" s="46" t="s">
        <v>803</v>
      </c>
      <c r="B268" s="47" t="s">
        <v>101</v>
      </c>
      <c r="C268" s="48" t="s">
        <v>814</v>
      </c>
      <c r="D268" s="47"/>
      <c r="E268" s="71">
        <f>E269</f>
        <v>347.16</v>
      </c>
      <c r="F268" s="71">
        <f>F269</f>
        <v>0</v>
      </c>
      <c r="G268" s="71">
        <f>G269</f>
        <v>347.16</v>
      </c>
      <c r="H268" s="71">
        <f>H269</f>
        <v>0</v>
      </c>
    </row>
    <row r="269" spans="1:8" ht="30.75">
      <c r="A269" s="46" t="s">
        <v>136</v>
      </c>
      <c r="B269" s="47" t="s">
        <v>101</v>
      </c>
      <c r="C269" s="48" t="s">
        <v>814</v>
      </c>
      <c r="D269" s="47" t="s">
        <v>137</v>
      </c>
      <c r="E269" s="71">
        <v>347.16</v>
      </c>
      <c r="F269" s="71"/>
      <c r="G269" s="71">
        <v>347.16</v>
      </c>
      <c r="H269" s="71"/>
    </row>
    <row r="270" spans="1:8" ht="30.75" hidden="1">
      <c r="A270" s="46" t="s">
        <v>723</v>
      </c>
      <c r="B270" s="47" t="s">
        <v>101</v>
      </c>
      <c r="C270" s="48" t="s">
        <v>719</v>
      </c>
      <c r="D270" s="47"/>
      <c r="E270" s="71">
        <f>E271</f>
        <v>0</v>
      </c>
      <c r="F270" s="71">
        <f>F271</f>
        <v>0</v>
      </c>
      <c r="G270" s="71">
        <f>G271</f>
        <v>0</v>
      </c>
      <c r="H270" s="71">
        <f>H271</f>
        <v>0</v>
      </c>
    </row>
    <row r="271" spans="1:8" ht="30.75" hidden="1">
      <c r="A271" s="46" t="s">
        <v>136</v>
      </c>
      <c r="B271" s="47" t="s">
        <v>101</v>
      </c>
      <c r="C271" s="48" t="s">
        <v>719</v>
      </c>
      <c r="D271" s="47" t="s">
        <v>137</v>
      </c>
      <c r="E271" s="71"/>
      <c r="F271" s="71"/>
      <c r="G271" s="71"/>
      <c r="H271" s="71"/>
    </row>
    <row r="272" spans="1:8" ht="15" hidden="1">
      <c r="A272" s="46" t="s">
        <v>150</v>
      </c>
      <c r="B272" s="47" t="s">
        <v>7</v>
      </c>
      <c r="C272" s="48"/>
      <c r="D272" s="47"/>
      <c r="E272" s="71">
        <f>E275</f>
        <v>0</v>
      </c>
      <c r="F272" s="71">
        <f>F275</f>
        <v>0</v>
      </c>
      <c r="G272" s="71">
        <f>G275</f>
        <v>0</v>
      </c>
      <c r="H272" s="71">
        <f>H275</f>
        <v>0</v>
      </c>
    </row>
    <row r="273" spans="1:8" ht="30.75" hidden="1">
      <c r="A273" s="46" t="s">
        <v>26</v>
      </c>
      <c r="B273" s="47" t="s">
        <v>7</v>
      </c>
      <c r="C273" s="48" t="s">
        <v>370</v>
      </c>
      <c r="D273" s="47"/>
      <c r="E273" s="71">
        <f>E275</f>
        <v>0</v>
      </c>
      <c r="F273" s="71">
        <f>F275</f>
        <v>0</v>
      </c>
      <c r="G273" s="71">
        <f>G275</f>
        <v>0</v>
      </c>
      <c r="H273" s="71">
        <f>H275</f>
        <v>0</v>
      </c>
    </row>
    <row r="274" spans="1:8" ht="30.75" hidden="1">
      <c r="A274" s="46" t="s">
        <v>337</v>
      </c>
      <c r="B274" s="47" t="s">
        <v>7</v>
      </c>
      <c r="C274" s="48" t="s">
        <v>222</v>
      </c>
      <c r="D274" s="47"/>
      <c r="E274" s="71">
        <f>E275</f>
        <v>0</v>
      </c>
      <c r="F274" s="71">
        <f>F275</f>
        <v>0</v>
      </c>
      <c r="G274" s="71">
        <f>G275</f>
        <v>0</v>
      </c>
      <c r="H274" s="71">
        <f>H275</f>
        <v>0</v>
      </c>
    </row>
    <row r="275" spans="1:8" ht="15" hidden="1">
      <c r="A275" s="46" t="s">
        <v>145</v>
      </c>
      <c r="B275" s="47" t="s">
        <v>7</v>
      </c>
      <c r="C275" s="48" t="s">
        <v>356</v>
      </c>
      <c r="D275" s="47"/>
      <c r="E275" s="71">
        <f>E276+E277</f>
        <v>0</v>
      </c>
      <c r="F275" s="71">
        <f>F276+F277</f>
        <v>0</v>
      </c>
      <c r="G275" s="71">
        <f>G276+G277</f>
        <v>0</v>
      </c>
      <c r="H275" s="71">
        <f>H276+H277</f>
        <v>0</v>
      </c>
    </row>
    <row r="276" spans="1:8" ht="46.5" hidden="1">
      <c r="A276" s="46" t="s">
        <v>127</v>
      </c>
      <c r="B276" s="47" t="s">
        <v>7</v>
      </c>
      <c r="C276" s="48" t="s">
        <v>356</v>
      </c>
      <c r="D276" s="47" t="s">
        <v>128</v>
      </c>
      <c r="E276" s="71"/>
      <c r="F276" s="38"/>
      <c r="G276" s="38"/>
      <c r="H276" s="38"/>
    </row>
    <row r="277" spans="1:8" ht="30.75" hidden="1">
      <c r="A277" s="46" t="s">
        <v>169</v>
      </c>
      <c r="B277" s="47" t="s">
        <v>7</v>
      </c>
      <c r="C277" s="48" t="s">
        <v>356</v>
      </c>
      <c r="D277" s="47" t="s">
        <v>129</v>
      </c>
      <c r="E277" s="71"/>
      <c r="F277" s="38"/>
      <c r="G277" s="38"/>
      <c r="H277" s="38"/>
    </row>
    <row r="278" spans="1:8" ht="15">
      <c r="A278" s="46" t="s">
        <v>109</v>
      </c>
      <c r="B278" s="47" t="s">
        <v>102</v>
      </c>
      <c r="C278" s="48"/>
      <c r="D278" s="47"/>
      <c r="E278" s="71">
        <f>E279+E292+E298</f>
        <v>160</v>
      </c>
      <c r="F278" s="71">
        <f>F279+F292+F298</f>
        <v>0</v>
      </c>
      <c r="G278" s="71">
        <f>G279+G292+G298</f>
        <v>160</v>
      </c>
      <c r="H278" s="71">
        <f>H279+H292+H298</f>
        <v>0</v>
      </c>
    </row>
    <row r="279" spans="1:8" ht="30.75" hidden="1">
      <c r="A279" s="46" t="s">
        <v>26</v>
      </c>
      <c r="B279" s="47" t="s">
        <v>102</v>
      </c>
      <c r="C279" s="48" t="s">
        <v>370</v>
      </c>
      <c r="D279" s="47"/>
      <c r="E279" s="71">
        <f>E280</f>
        <v>0</v>
      </c>
      <c r="F279" s="71">
        <f>F280</f>
        <v>0</v>
      </c>
      <c r="G279" s="71">
        <f>G280</f>
        <v>0</v>
      </c>
      <c r="H279" s="71">
        <f>H280</f>
        <v>0</v>
      </c>
    </row>
    <row r="280" spans="1:8" ht="30.75" hidden="1">
      <c r="A280" s="46" t="s">
        <v>221</v>
      </c>
      <c r="B280" s="47" t="s">
        <v>102</v>
      </c>
      <c r="C280" s="48" t="s">
        <v>218</v>
      </c>
      <c r="D280" s="47"/>
      <c r="E280" s="71">
        <f>E281+E287+E290+E284</f>
        <v>0</v>
      </c>
      <c r="F280" s="71">
        <f>F281+F287+F290+F284</f>
        <v>0</v>
      </c>
      <c r="G280" s="71">
        <f>G281+G287+G290+G284</f>
        <v>0</v>
      </c>
      <c r="H280" s="71">
        <f>H281+H287+H290+H284</f>
        <v>0</v>
      </c>
    </row>
    <row r="281" spans="1:8" ht="15" hidden="1">
      <c r="A281" s="46" t="s">
        <v>43</v>
      </c>
      <c r="B281" s="47" t="s">
        <v>102</v>
      </c>
      <c r="C281" s="48" t="s">
        <v>352</v>
      </c>
      <c r="D281" s="47"/>
      <c r="E281" s="71">
        <f>E283+E282</f>
        <v>0</v>
      </c>
      <c r="F281" s="71">
        <f>F283+F282</f>
        <v>0</v>
      </c>
      <c r="G281" s="71">
        <f>G283+G282</f>
        <v>0</v>
      </c>
      <c r="H281" s="71">
        <f>H283+H282</f>
        <v>0</v>
      </c>
    </row>
    <row r="282" spans="1:8" ht="15" hidden="1">
      <c r="A282" s="46" t="s">
        <v>141</v>
      </c>
      <c r="B282" s="47" t="s">
        <v>102</v>
      </c>
      <c r="C282" s="48" t="s">
        <v>352</v>
      </c>
      <c r="D282" s="47" t="s">
        <v>140</v>
      </c>
      <c r="E282" s="71"/>
      <c r="F282" s="71"/>
      <c r="G282" s="71"/>
      <c r="H282" s="71"/>
    </row>
    <row r="283" spans="1:8" ht="30.75" hidden="1">
      <c r="A283" s="46" t="s">
        <v>136</v>
      </c>
      <c r="B283" s="47" t="s">
        <v>102</v>
      </c>
      <c r="C283" s="48" t="s">
        <v>352</v>
      </c>
      <c r="D283" s="47" t="s">
        <v>137</v>
      </c>
      <c r="E283" s="71"/>
      <c r="F283" s="38"/>
      <c r="G283" s="38"/>
      <c r="H283" s="38"/>
    </row>
    <row r="284" spans="1:8" ht="15" hidden="1">
      <c r="A284" s="46" t="s">
        <v>823</v>
      </c>
      <c r="B284" s="47" t="s">
        <v>102</v>
      </c>
      <c r="C284" s="48" t="s">
        <v>822</v>
      </c>
      <c r="D284" s="47"/>
      <c r="E284" s="71">
        <f>E285+E286</f>
        <v>0</v>
      </c>
      <c r="F284" s="71">
        <f>F285+F286</f>
        <v>0</v>
      </c>
      <c r="G284" s="71">
        <f>G285+G286</f>
        <v>0</v>
      </c>
      <c r="H284" s="71">
        <f>H285+H286</f>
        <v>0</v>
      </c>
    </row>
    <row r="285" spans="1:8" ht="30.75">
      <c r="A285" s="46" t="s">
        <v>178</v>
      </c>
      <c r="B285" s="47" t="s">
        <v>102</v>
      </c>
      <c r="C285" s="48" t="s">
        <v>822</v>
      </c>
      <c r="D285" s="47" t="s">
        <v>144</v>
      </c>
      <c r="E285" s="71">
        <v>1589.36522</v>
      </c>
      <c r="F285" s="71"/>
      <c r="G285" s="71"/>
      <c r="H285" s="71">
        <v>1589.36522</v>
      </c>
    </row>
    <row r="286" spans="1:8" ht="30.75">
      <c r="A286" s="46" t="s">
        <v>136</v>
      </c>
      <c r="B286" s="47" t="s">
        <v>102</v>
      </c>
      <c r="C286" s="48" t="s">
        <v>822</v>
      </c>
      <c r="D286" s="47" t="s">
        <v>137</v>
      </c>
      <c r="E286" s="71">
        <v>-1589.36522</v>
      </c>
      <c r="F286" s="71"/>
      <c r="G286" s="71"/>
      <c r="H286" s="71">
        <v>-1589.36522</v>
      </c>
    </row>
    <row r="287" spans="1:8" ht="46.5" hidden="1">
      <c r="A287" s="46" t="s">
        <v>189</v>
      </c>
      <c r="B287" s="47" t="s">
        <v>102</v>
      </c>
      <c r="C287" s="48" t="s">
        <v>353</v>
      </c>
      <c r="D287" s="47"/>
      <c r="E287" s="71">
        <f>E289+E288</f>
        <v>0</v>
      </c>
      <c r="F287" s="71">
        <f>F289+F288</f>
        <v>0</v>
      </c>
      <c r="G287" s="71">
        <f>G289+G288</f>
        <v>0</v>
      </c>
      <c r="H287" s="71">
        <f>H289+H288</f>
        <v>0</v>
      </c>
    </row>
    <row r="288" spans="1:8" ht="15" hidden="1">
      <c r="A288" s="46" t="s">
        <v>141</v>
      </c>
      <c r="B288" s="47" t="s">
        <v>102</v>
      </c>
      <c r="C288" s="48" t="s">
        <v>353</v>
      </c>
      <c r="D288" s="47" t="s">
        <v>140</v>
      </c>
      <c r="E288" s="71"/>
      <c r="F288" s="71"/>
      <c r="G288" s="71"/>
      <c r="H288" s="71"/>
    </row>
    <row r="289" spans="1:8" ht="30.75" hidden="1">
      <c r="A289" s="46" t="s">
        <v>136</v>
      </c>
      <c r="B289" s="47" t="s">
        <v>102</v>
      </c>
      <c r="C289" s="48" t="s">
        <v>353</v>
      </c>
      <c r="D289" s="47" t="s">
        <v>137</v>
      </c>
      <c r="E289" s="71"/>
      <c r="F289" s="38"/>
      <c r="G289" s="38"/>
      <c r="H289" s="38"/>
    </row>
    <row r="290" spans="1:8" ht="30.75" hidden="1">
      <c r="A290" s="46" t="s">
        <v>190</v>
      </c>
      <c r="B290" s="47" t="s">
        <v>102</v>
      </c>
      <c r="C290" s="48" t="s">
        <v>354</v>
      </c>
      <c r="D290" s="47"/>
      <c r="E290" s="71">
        <f>E291</f>
        <v>0</v>
      </c>
      <c r="F290" s="71">
        <f>F291</f>
        <v>0</v>
      </c>
      <c r="G290" s="71">
        <f>G291</f>
        <v>0</v>
      </c>
      <c r="H290" s="71">
        <f>H291</f>
        <v>0</v>
      </c>
    </row>
    <row r="291" spans="1:8" ht="30.75" hidden="1">
      <c r="A291" s="46" t="s">
        <v>136</v>
      </c>
      <c r="B291" s="47" t="s">
        <v>102</v>
      </c>
      <c r="C291" s="48" t="s">
        <v>354</v>
      </c>
      <c r="D291" s="47" t="s">
        <v>137</v>
      </c>
      <c r="E291" s="71"/>
      <c r="F291" s="38"/>
      <c r="G291" s="38"/>
      <c r="H291" s="38"/>
    </row>
    <row r="292" spans="1:8" ht="30.75" customHeight="1">
      <c r="A292" s="46" t="s">
        <v>234</v>
      </c>
      <c r="B292" s="47" t="s">
        <v>102</v>
      </c>
      <c r="C292" s="48" t="s">
        <v>235</v>
      </c>
      <c r="D292" s="47"/>
      <c r="E292" s="71">
        <f>E293</f>
        <v>160</v>
      </c>
      <c r="F292" s="71">
        <f>F293</f>
        <v>0</v>
      </c>
      <c r="G292" s="71">
        <f>G293</f>
        <v>160</v>
      </c>
      <c r="H292" s="71">
        <f>H293</f>
        <v>0</v>
      </c>
    </row>
    <row r="293" spans="1:8" ht="15">
      <c r="A293" s="46" t="s">
        <v>170</v>
      </c>
      <c r="B293" s="47" t="s">
        <v>102</v>
      </c>
      <c r="C293" s="48" t="s">
        <v>237</v>
      </c>
      <c r="D293" s="47"/>
      <c r="E293" s="71">
        <f>E294+E296</f>
        <v>160</v>
      </c>
      <c r="F293" s="71">
        <f>F294+F296</f>
        <v>0</v>
      </c>
      <c r="G293" s="71">
        <f>G294+G296</f>
        <v>160</v>
      </c>
      <c r="H293" s="71">
        <f>H294+H296</f>
        <v>0</v>
      </c>
    </row>
    <row r="294" spans="1:8" ht="15" hidden="1">
      <c r="A294" s="46" t="s">
        <v>143</v>
      </c>
      <c r="B294" s="47" t="s">
        <v>102</v>
      </c>
      <c r="C294" s="48" t="s">
        <v>238</v>
      </c>
      <c r="D294" s="47"/>
      <c r="E294" s="71">
        <f>E295</f>
        <v>0</v>
      </c>
      <c r="F294" s="71">
        <f>F295</f>
        <v>0</v>
      </c>
      <c r="G294" s="71">
        <f>G295</f>
        <v>0</v>
      </c>
      <c r="H294" s="71">
        <f>H295</f>
        <v>0</v>
      </c>
    </row>
    <row r="295" spans="1:8" ht="30.75" hidden="1">
      <c r="A295" s="46" t="s">
        <v>136</v>
      </c>
      <c r="B295" s="47" t="s">
        <v>102</v>
      </c>
      <c r="C295" s="48" t="s">
        <v>238</v>
      </c>
      <c r="D295" s="47" t="s">
        <v>137</v>
      </c>
      <c r="E295" s="71"/>
      <c r="F295" s="38"/>
      <c r="G295" s="38"/>
      <c r="H295" s="38"/>
    </row>
    <row r="296" spans="1:8" ht="46.5">
      <c r="A296" s="46" t="s">
        <v>63</v>
      </c>
      <c r="B296" s="47" t="s">
        <v>102</v>
      </c>
      <c r="C296" s="48" t="s">
        <v>808</v>
      </c>
      <c r="D296" s="47"/>
      <c r="E296" s="71">
        <f>E297</f>
        <v>160</v>
      </c>
      <c r="F296" s="71">
        <f>F297</f>
        <v>0</v>
      </c>
      <c r="G296" s="71">
        <f>G297</f>
        <v>160</v>
      </c>
      <c r="H296" s="71">
        <f>H297</f>
        <v>0</v>
      </c>
    </row>
    <row r="297" spans="1:8" ht="30.75">
      <c r="A297" s="46" t="s">
        <v>136</v>
      </c>
      <c r="B297" s="47" t="s">
        <v>102</v>
      </c>
      <c r="C297" s="48" t="s">
        <v>808</v>
      </c>
      <c r="D297" s="47" t="s">
        <v>137</v>
      </c>
      <c r="E297" s="71">
        <v>160</v>
      </c>
      <c r="F297" s="71"/>
      <c r="G297" s="71">
        <v>160</v>
      </c>
      <c r="H297" s="71"/>
    </row>
    <row r="298" spans="1:8" ht="30.75" hidden="1">
      <c r="A298" s="46" t="s">
        <v>321</v>
      </c>
      <c r="B298" s="47" t="s">
        <v>102</v>
      </c>
      <c r="C298" s="48" t="s">
        <v>322</v>
      </c>
      <c r="D298" s="47"/>
      <c r="E298" s="71">
        <f>E299</f>
        <v>0</v>
      </c>
      <c r="F298" s="71">
        <f aca="true" t="shared" si="28" ref="F298:H300">F299</f>
        <v>0</v>
      </c>
      <c r="G298" s="71">
        <f t="shared" si="28"/>
        <v>0</v>
      </c>
      <c r="H298" s="71">
        <f t="shared" si="28"/>
        <v>0</v>
      </c>
    </row>
    <row r="299" spans="1:8" ht="30.75" hidden="1">
      <c r="A299" s="46" t="s">
        <v>326</v>
      </c>
      <c r="B299" s="47" t="s">
        <v>102</v>
      </c>
      <c r="C299" s="48" t="s">
        <v>328</v>
      </c>
      <c r="D299" s="47"/>
      <c r="E299" s="71">
        <f>E300</f>
        <v>0</v>
      </c>
      <c r="F299" s="71">
        <f t="shared" si="28"/>
        <v>0</v>
      </c>
      <c r="G299" s="71">
        <f t="shared" si="28"/>
        <v>0</v>
      </c>
      <c r="H299" s="71">
        <f t="shared" si="28"/>
        <v>0</v>
      </c>
    </row>
    <row r="300" spans="1:8" ht="15" hidden="1">
      <c r="A300" s="46" t="s">
        <v>43</v>
      </c>
      <c r="B300" s="47" t="s">
        <v>102</v>
      </c>
      <c r="C300" s="48" t="s">
        <v>327</v>
      </c>
      <c r="D300" s="47"/>
      <c r="E300" s="71">
        <f>E301</f>
        <v>0</v>
      </c>
      <c r="F300" s="71">
        <f t="shared" si="28"/>
        <v>0</v>
      </c>
      <c r="G300" s="71">
        <f t="shared" si="28"/>
        <v>0</v>
      </c>
      <c r="H300" s="71">
        <f t="shared" si="28"/>
        <v>0</v>
      </c>
    </row>
    <row r="301" spans="1:8" ht="30.75" hidden="1">
      <c r="A301" s="46" t="s">
        <v>136</v>
      </c>
      <c r="B301" s="47" t="s">
        <v>102</v>
      </c>
      <c r="C301" s="48" t="s">
        <v>327</v>
      </c>
      <c r="D301" s="47" t="s">
        <v>137</v>
      </c>
      <c r="E301" s="71"/>
      <c r="F301" s="38"/>
      <c r="G301" s="38"/>
      <c r="H301" s="38"/>
    </row>
    <row r="302" spans="1:8" ht="15" hidden="1">
      <c r="A302" s="46" t="s">
        <v>103</v>
      </c>
      <c r="B302" s="47" t="s">
        <v>104</v>
      </c>
      <c r="C302" s="48"/>
      <c r="D302" s="47"/>
      <c r="E302" s="71">
        <f>E303</f>
        <v>0</v>
      </c>
      <c r="F302" s="71">
        <f>F303</f>
        <v>0</v>
      </c>
      <c r="G302" s="71">
        <f>G303</f>
        <v>0</v>
      </c>
      <c r="H302" s="71">
        <f>H303</f>
        <v>0</v>
      </c>
    </row>
    <row r="303" spans="1:8" ht="30.75" hidden="1">
      <c r="A303" s="46" t="s">
        <v>26</v>
      </c>
      <c r="B303" s="47" t="s">
        <v>104</v>
      </c>
      <c r="C303" s="48" t="s">
        <v>370</v>
      </c>
      <c r="D303" s="47"/>
      <c r="E303" s="71">
        <f>E304+E308</f>
        <v>0</v>
      </c>
      <c r="F303" s="71">
        <f>F304+F308</f>
        <v>0</v>
      </c>
      <c r="G303" s="71">
        <f>G304+G308</f>
        <v>0</v>
      </c>
      <c r="H303" s="71">
        <f>H304+H308</f>
        <v>0</v>
      </c>
    </row>
    <row r="304" spans="1:8" ht="30.75" hidden="1">
      <c r="A304" s="46" t="s">
        <v>223</v>
      </c>
      <c r="B304" s="47" t="s">
        <v>104</v>
      </c>
      <c r="C304" s="48" t="s">
        <v>220</v>
      </c>
      <c r="D304" s="47"/>
      <c r="E304" s="71">
        <f>E305</f>
        <v>0</v>
      </c>
      <c r="F304" s="71">
        <f>F305</f>
        <v>0</v>
      </c>
      <c r="G304" s="71">
        <f>G305</f>
        <v>0</v>
      </c>
      <c r="H304" s="71">
        <f>H305</f>
        <v>0</v>
      </c>
    </row>
    <row r="305" spans="1:8" ht="15" hidden="1">
      <c r="A305" s="46" t="s">
        <v>191</v>
      </c>
      <c r="B305" s="47" t="s">
        <v>104</v>
      </c>
      <c r="C305" s="48" t="s">
        <v>355</v>
      </c>
      <c r="D305" s="47"/>
      <c r="E305" s="71">
        <f>E306+E307</f>
        <v>0</v>
      </c>
      <c r="F305" s="71">
        <f>F306+F307</f>
        <v>0</v>
      </c>
      <c r="G305" s="71">
        <f>G306+G307</f>
        <v>0</v>
      </c>
      <c r="H305" s="71">
        <f>H306+H307</f>
        <v>0</v>
      </c>
    </row>
    <row r="306" spans="1:8" ht="46.5" hidden="1">
      <c r="A306" s="46" t="s">
        <v>127</v>
      </c>
      <c r="B306" s="47" t="s">
        <v>104</v>
      </c>
      <c r="C306" s="48" t="s">
        <v>355</v>
      </c>
      <c r="D306" s="47" t="s">
        <v>128</v>
      </c>
      <c r="E306" s="71"/>
      <c r="F306" s="38"/>
      <c r="G306" s="38"/>
      <c r="H306" s="38"/>
    </row>
    <row r="307" spans="1:8" ht="30.75" hidden="1">
      <c r="A307" s="46" t="s">
        <v>169</v>
      </c>
      <c r="B307" s="47" t="s">
        <v>104</v>
      </c>
      <c r="C307" s="48" t="s">
        <v>355</v>
      </c>
      <c r="D307" s="47" t="s">
        <v>129</v>
      </c>
      <c r="E307" s="71"/>
      <c r="F307" s="38"/>
      <c r="G307" s="38"/>
      <c r="H307" s="38"/>
    </row>
    <row r="308" spans="1:8" ht="30.75" hidden="1">
      <c r="A308" s="46" t="s">
        <v>226</v>
      </c>
      <c r="B308" s="47" t="s">
        <v>104</v>
      </c>
      <c r="C308" s="48" t="s">
        <v>224</v>
      </c>
      <c r="D308" s="47"/>
      <c r="E308" s="71">
        <f>E309</f>
        <v>0</v>
      </c>
      <c r="F308" s="71">
        <f>F309</f>
        <v>0</v>
      </c>
      <c r="G308" s="71">
        <f>G309</f>
        <v>0</v>
      </c>
      <c r="H308" s="71">
        <f>H309</f>
        <v>0</v>
      </c>
    </row>
    <row r="309" spans="1:8" ht="46.5" hidden="1">
      <c r="A309" s="46" t="s">
        <v>41</v>
      </c>
      <c r="B309" s="47" t="s">
        <v>104</v>
      </c>
      <c r="C309" s="48" t="s">
        <v>357</v>
      </c>
      <c r="D309" s="47"/>
      <c r="E309" s="71">
        <f>E310+E311+E312</f>
        <v>0</v>
      </c>
      <c r="F309" s="71">
        <f>F310+F311+F312</f>
        <v>0</v>
      </c>
      <c r="G309" s="71">
        <f>G310+G311+G312</f>
        <v>0</v>
      </c>
      <c r="H309" s="71">
        <f>H310+H311+H312</f>
        <v>0</v>
      </c>
    </row>
    <row r="310" spans="1:8" ht="46.5" hidden="1">
      <c r="A310" s="46" t="s">
        <v>127</v>
      </c>
      <c r="B310" s="47" t="s">
        <v>104</v>
      </c>
      <c r="C310" s="48" t="s">
        <v>357</v>
      </c>
      <c r="D310" s="47" t="s">
        <v>128</v>
      </c>
      <c r="E310" s="71"/>
      <c r="F310" s="38"/>
      <c r="G310" s="38"/>
      <c r="H310" s="38"/>
    </row>
    <row r="311" spans="1:8" ht="30.75" hidden="1">
      <c r="A311" s="46" t="s">
        <v>169</v>
      </c>
      <c r="B311" s="47" t="s">
        <v>104</v>
      </c>
      <c r="C311" s="48" t="s">
        <v>357</v>
      </c>
      <c r="D311" s="47" t="s">
        <v>129</v>
      </c>
      <c r="E311" s="71"/>
      <c r="F311" s="38"/>
      <c r="G311" s="38"/>
      <c r="H311" s="38"/>
    </row>
    <row r="312" spans="1:8" ht="15" hidden="1">
      <c r="A312" s="46" t="s">
        <v>130</v>
      </c>
      <c r="B312" s="47" t="s">
        <v>104</v>
      </c>
      <c r="C312" s="48" t="s">
        <v>357</v>
      </c>
      <c r="D312" s="47" t="s">
        <v>131</v>
      </c>
      <c r="E312" s="71"/>
      <c r="F312" s="38"/>
      <c r="G312" s="38"/>
      <c r="H312" s="38"/>
    </row>
    <row r="313" spans="1:8" ht="15">
      <c r="A313" s="41" t="s">
        <v>179</v>
      </c>
      <c r="B313" s="42" t="s">
        <v>8</v>
      </c>
      <c r="C313" s="43"/>
      <c r="D313" s="42"/>
      <c r="E313" s="70">
        <f>E314</f>
        <v>770</v>
      </c>
      <c r="F313" s="70">
        <f aca="true" t="shared" si="29" ref="F313:H315">F314</f>
        <v>0</v>
      </c>
      <c r="G313" s="70">
        <f t="shared" si="29"/>
        <v>770</v>
      </c>
      <c r="H313" s="70">
        <f t="shared" si="29"/>
        <v>0</v>
      </c>
    </row>
    <row r="314" spans="1:8" ht="15">
      <c r="A314" s="46" t="s">
        <v>105</v>
      </c>
      <c r="B314" s="47" t="s">
        <v>9</v>
      </c>
      <c r="C314" s="48"/>
      <c r="D314" s="47"/>
      <c r="E314" s="71">
        <f>E315</f>
        <v>770</v>
      </c>
      <c r="F314" s="71">
        <f t="shared" si="29"/>
        <v>0</v>
      </c>
      <c r="G314" s="71">
        <f t="shared" si="29"/>
        <v>770</v>
      </c>
      <c r="H314" s="71">
        <f t="shared" si="29"/>
        <v>0</v>
      </c>
    </row>
    <row r="315" spans="1:8" ht="30.75">
      <c r="A315" s="46" t="s">
        <v>69</v>
      </c>
      <c r="B315" s="47" t="s">
        <v>9</v>
      </c>
      <c r="C315" s="48" t="s">
        <v>256</v>
      </c>
      <c r="D315" s="47"/>
      <c r="E315" s="71">
        <f>E316</f>
        <v>770</v>
      </c>
      <c r="F315" s="71">
        <f t="shared" si="29"/>
        <v>0</v>
      </c>
      <c r="G315" s="71">
        <f t="shared" si="29"/>
        <v>770</v>
      </c>
      <c r="H315" s="71">
        <f t="shared" si="29"/>
        <v>0</v>
      </c>
    </row>
    <row r="316" spans="1:8" ht="46.5">
      <c r="A316" s="46" t="s">
        <v>258</v>
      </c>
      <c r="B316" s="47" t="s">
        <v>9</v>
      </c>
      <c r="C316" s="48" t="s">
        <v>257</v>
      </c>
      <c r="D316" s="47"/>
      <c r="E316" s="71">
        <f>E317+E319+E321+E329+E333+E325+E327+E323+E331+E335</f>
        <v>770</v>
      </c>
      <c r="F316" s="71">
        <f>F317+F319+F321+F329+F333+F325+F327+F323+F331+F335</f>
        <v>0</v>
      </c>
      <c r="G316" s="71">
        <f>G317+G319+G321+G329+G333+G325+G327+G323+G331+G335</f>
        <v>770</v>
      </c>
      <c r="H316" s="71">
        <f>H317+H319+H321+H329+H333+H325+H327+H323+H331+H335</f>
        <v>0</v>
      </c>
    </row>
    <row r="317" spans="1:8" ht="15">
      <c r="A317" s="46" t="s">
        <v>164</v>
      </c>
      <c r="B317" s="47" t="s">
        <v>9</v>
      </c>
      <c r="C317" s="48" t="s">
        <v>259</v>
      </c>
      <c r="D317" s="47"/>
      <c r="E317" s="71">
        <f>E318</f>
        <v>-200</v>
      </c>
      <c r="F317" s="71">
        <f>F318</f>
        <v>0</v>
      </c>
      <c r="G317" s="71">
        <f>G318</f>
        <v>0</v>
      </c>
      <c r="H317" s="71">
        <f>H318</f>
        <v>-200</v>
      </c>
    </row>
    <row r="318" spans="1:8" ht="30.75">
      <c r="A318" s="46" t="s">
        <v>136</v>
      </c>
      <c r="B318" s="47" t="s">
        <v>9</v>
      </c>
      <c r="C318" s="48" t="s">
        <v>259</v>
      </c>
      <c r="D318" s="47" t="s">
        <v>137</v>
      </c>
      <c r="E318" s="71">
        <v>-200</v>
      </c>
      <c r="F318" s="38"/>
      <c r="G318" s="38"/>
      <c r="H318" s="38">
        <v>-200</v>
      </c>
    </row>
    <row r="319" spans="1:8" ht="15" hidden="1">
      <c r="A319" s="46" t="s">
        <v>18</v>
      </c>
      <c r="B319" s="47" t="s">
        <v>9</v>
      </c>
      <c r="C319" s="48" t="s">
        <v>260</v>
      </c>
      <c r="D319" s="47"/>
      <c r="E319" s="71">
        <f>E320</f>
        <v>0</v>
      </c>
      <c r="F319" s="71">
        <f>F320</f>
        <v>0</v>
      </c>
      <c r="G319" s="71">
        <f>G320</f>
        <v>0</v>
      </c>
      <c r="H319" s="71">
        <f>H320</f>
        <v>0</v>
      </c>
    </row>
    <row r="320" spans="1:8" ht="30.75" hidden="1">
      <c r="A320" s="46" t="s">
        <v>136</v>
      </c>
      <c r="B320" s="47" t="s">
        <v>9</v>
      </c>
      <c r="C320" s="48" t="s">
        <v>260</v>
      </c>
      <c r="D320" s="47" t="s">
        <v>137</v>
      </c>
      <c r="E320" s="71"/>
      <c r="F320" s="38"/>
      <c r="G320" s="38"/>
      <c r="H320" s="38"/>
    </row>
    <row r="321" spans="1:8" ht="15" hidden="1">
      <c r="A321" s="46" t="s">
        <v>165</v>
      </c>
      <c r="B321" s="47" t="s">
        <v>9</v>
      </c>
      <c r="C321" s="48" t="s">
        <v>261</v>
      </c>
      <c r="D321" s="47"/>
      <c r="E321" s="71">
        <f>E322</f>
        <v>0</v>
      </c>
      <c r="F321" s="71">
        <f>F322</f>
        <v>0</v>
      </c>
      <c r="G321" s="71">
        <f>G322</f>
        <v>0</v>
      </c>
      <c r="H321" s="71">
        <f>H322</f>
        <v>0</v>
      </c>
    </row>
    <row r="322" spans="1:8" ht="30.75" hidden="1">
      <c r="A322" s="46" t="s">
        <v>169</v>
      </c>
      <c r="B322" s="47" t="s">
        <v>9</v>
      </c>
      <c r="C322" s="48" t="s">
        <v>261</v>
      </c>
      <c r="D322" s="47" t="s">
        <v>129</v>
      </c>
      <c r="E322" s="71"/>
      <c r="F322" s="38"/>
      <c r="G322" s="38"/>
      <c r="H322" s="38"/>
    </row>
    <row r="323" spans="1:8" ht="30.75">
      <c r="A323" s="46" t="s">
        <v>820</v>
      </c>
      <c r="B323" s="47" t="s">
        <v>9</v>
      </c>
      <c r="C323" s="48" t="s">
        <v>815</v>
      </c>
      <c r="D323" s="47"/>
      <c r="E323" s="71">
        <f>E324</f>
        <v>33.5</v>
      </c>
      <c r="F323" s="71">
        <f>F324</f>
        <v>0</v>
      </c>
      <c r="G323" s="71">
        <f>G324</f>
        <v>33.5</v>
      </c>
      <c r="H323" s="71">
        <f>H324</f>
        <v>0</v>
      </c>
    </row>
    <row r="324" spans="1:8" ht="30.75">
      <c r="A324" s="46" t="s">
        <v>136</v>
      </c>
      <c r="B324" s="47" t="s">
        <v>9</v>
      </c>
      <c r="C324" s="48" t="s">
        <v>815</v>
      </c>
      <c r="D324" s="47" t="s">
        <v>137</v>
      </c>
      <c r="E324" s="71">
        <v>33.5</v>
      </c>
      <c r="F324" s="71"/>
      <c r="G324" s="71">
        <v>33.5</v>
      </c>
      <c r="H324" s="71"/>
    </row>
    <row r="325" spans="1:8" ht="30.75" hidden="1">
      <c r="A325" s="46" t="s">
        <v>784</v>
      </c>
      <c r="B325" s="47" t="s">
        <v>9</v>
      </c>
      <c r="C325" s="48" t="s">
        <v>775</v>
      </c>
      <c r="D325" s="47"/>
      <c r="E325" s="71">
        <f>E326</f>
        <v>0</v>
      </c>
      <c r="F325" s="71">
        <f>F326</f>
        <v>0</v>
      </c>
      <c r="G325" s="71">
        <f>G326</f>
        <v>0</v>
      </c>
      <c r="H325" s="71">
        <f>H326</f>
        <v>0</v>
      </c>
    </row>
    <row r="326" spans="1:8" ht="30.75" hidden="1">
      <c r="A326" s="46" t="s">
        <v>136</v>
      </c>
      <c r="B326" s="47" t="s">
        <v>9</v>
      </c>
      <c r="C326" s="48" t="s">
        <v>775</v>
      </c>
      <c r="D326" s="47" t="s">
        <v>137</v>
      </c>
      <c r="E326" s="71"/>
      <c r="F326" s="71"/>
      <c r="G326" s="71"/>
      <c r="H326" s="71"/>
    </row>
    <row r="327" spans="1:8" ht="46.5" hidden="1">
      <c r="A327" s="46" t="s">
        <v>785</v>
      </c>
      <c r="B327" s="47" t="s">
        <v>9</v>
      </c>
      <c r="C327" s="48" t="s">
        <v>776</v>
      </c>
      <c r="D327" s="47"/>
      <c r="E327" s="71">
        <f>E328</f>
        <v>0</v>
      </c>
      <c r="F327" s="71">
        <f>F328</f>
        <v>0</v>
      </c>
      <c r="G327" s="71">
        <f>G328</f>
        <v>0</v>
      </c>
      <c r="H327" s="71">
        <f>H328</f>
        <v>0</v>
      </c>
    </row>
    <row r="328" spans="1:8" ht="30.75" hidden="1">
      <c r="A328" s="46" t="s">
        <v>136</v>
      </c>
      <c r="B328" s="47" t="s">
        <v>9</v>
      </c>
      <c r="C328" s="48" t="s">
        <v>776</v>
      </c>
      <c r="D328" s="47" t="s">
        <v>137</v>
      </c>
      <c r="E328" s="71"/>
      <c r="F328" s="71"/>
      <c r="G328" s="71"/>
      <c r="H328" s="71"/>
    </row>
    <row r="329" spans="1:8" ht="46.5" hidden="1">
      <c r="A329" s="46" t="s">
        <v>63</v>
      </c>
      <c r="B329" s="47" t="s">
        <v>9</v>
      </c>
      <c r="C329" s="48" t="s">
        <v>263</v>
      </c>
      <c r="D329" s="47"/>
      <c r="E329" s="71">
        <f>E330</f>
        <v>0</v>
      </c>
      <c r="F329" s="71">
        <f>F330</f>
        <v>0</v>
      </c>
      <c r="G329" s="71">
        <f>G330</f>
        <v>0</v>
      </c>
      <c r="H329" s="71">
        <f>H330</f>
        <v>0</v>
      </c>
    </row>
    <row r="330" spans="1:8" ht="30.75" hidden="1">
      <c r="A330" s="46" t="s">
        <v>136</v>
      </c>
      <c r="B330" s="47" t="s">
        <v>9</v>
      </c>
      <c r="C330" s="48" t="s">
        <v>263</v>
      </c>
      <c r="D330" s="47" t="s">
        <v>137</v>
      </c>
      <c r="E330" s="71"/>
      <c r="F330" s="38"/>
      <c r="G330" s="38"/>
      <c r="H330" s="38"/>
    </row>
    <row r="331" spans="1:8" ht="30.75">
      <c r="A331" s="46" t="s">
        <v>821</v>
      </c>
      <c r="B331" s="47" t="s">
        <v>9</v>
      </c>
      <c r="C331" s="48" t="s">
        <v>817</v>
      </c>
      <c r="D331" s="47"/>
      <c r="E331" s="71">
        <f>E332</f>
        <v>736.5</v>
      </c>
      <c r="F331" s="71">
        <f>F332</f>
        <v>0</v>
      </c>
      <c r="G331" s="71">
        <f>G332</f>
        <v>736.5</v>
      </c>
      <c r="H331" s="71">
        <f>H332</f>
        <v>0</v>
      </c>
    </row>
    <row r="332" spans="1:8" ht="30.75">
      <c r="A332" s="46" t="s">
        <v>136</v>
      </c>
      <c r="B332" s="47" t="s">
        <v>9</v>
      </c>
      <c r="C332" s="48" t="s">
        <v>817</v>
      </c>
      <c r="D332" s="47" t="s">
        <v>137</v>
      </c>
      <c r="E332" s="71">
        <v>736.5</v>
      </c>
      <c r="F332" s="71"/>
      <c r="G332" s="71">
        <v>736.5</v>
      </c>
      <c r="H332" s="71"/>
    </row>
    <row r="333" spans="1:8" ht="30.75" hidden="1">
      <c r="A333" s="46" t="s">
        <v>724</v>
      </c>
      <c r="B333" s="47" t="s">
        <v>9</v>
      </c>
      <c r="C333" s="48" t="s">
        <v>720</v>
      </c>
      <c r="D333" s="47"/>
      <c r="E333" s="71">
        <f>E334</f>
        <v>0</v>
      </c>
      <c r="F333" s="71">
        <f>F334</f>
        <v>0</v>
      </c>
      <c r="G333" s="71">
        <f>G334</f>
        <v>0</v>
      </c>
      <c r="H333" s="71">
        <f>H334</f>
        <v>0</v>
      </c>
    </row>
    <row r="334" spans="1:8" ht="30.75" hidden="1">
      <c r="A334" s="46" t="s">
        <v>136</v>
      </c>
      <c r="B334" s="47" t="s">
        <v>9</v>
      </c>
      <c r="C334" s="48" t="s">
        <v>720</v>
      </c>
      <c r="D334" s="47" t="s">
        <v>137</v>
      </c>
      <c r="E334" s="71"/>
      <c r="F334" s="71"/>
      <c r="G334" s="71"/>
      <c r="H334" s="71"/>
    </row>
    <row r="335" spans="1:8" ht="30.75">
      <c r="A335" s="46" t="s">
        <v>832</v>
      </c>
      <c r="B335" s="47" t="s">
        <v>9</v>
      </c>
      <c r="C335" s="48" t="s">
        <v>829</v>
      </c>
      <c r="D335" s="47"/>
      <c r="E335" s="71">
        <f>E336</f>
        <v>200</v>
      </c>
      <c r="F335" s="71">
        <f>F336</f>
        <v>0</v>
      </c>
      <c r="G335" s="71">
        <f>G336</f>
        <v>0</v>
      </c>
      <c r="H335" s="71">
        <f>H336</f>
        <v>200</v>
      </c>
    </row>
    <row r="336" spans="1:8" ht="30.75">
      <c r="A336" s="46" t="s">
        <v>136</v>
      </c>
      <c r="B336" s="47" t="s">
        <v>9</v>
      </c>
      <c r="C336" s="48" t="s">
        <v>829</v>
      </c>
      <c r="D336" s="47" t="s">
        <v>137</v>
      </c>
      <c r="E336" s="71">
        <v>200</v>
      </c>
      <c r="F336" s="71"/>
      <c r="G336" s="71"/>
      <c r="H336" s="71">
        <v>200</v>
      </c>
    </row>
    <row r="337" spans="1:8" s="45" customFormat="1" ht="15">
      <c r="A337" s="41" t="s">
        <v>13</v>
      </c>
      <c r="B337" s="42" t="s">
        <v>108</v>
      </c>
      <c r="C337" s="43"/>
      <c r="D337" s="42"/>
      <c r="E337" s="70">
        <f>E343+E371+E338</f>
        <v>6690.18</v>
      </c>
      <c r="F337" s="70">
        <f>F343+F371+F338</f>
        <v>0</v>
      </c>
      <c r="G337" s="70">
        <f>G343+G371+G338</f>
        <v>6690.18</v>
      </c>
      <c r="H337" s="70">
        <f>H343+H371+H338</f>
        <v>0</v>
      </c>
    </row>
    <row r="338" spans="1:8" s="45" customFormat="1" ht="15" hidden="1">
      <c r="A338" s="46" t="s">
        <v>87</v>
      </c>
      <c r="B338" s="47" t="s">
        <v>86</v>
      </c>
      <c r="C338" s="50"/>
      <c r="D338" s="51"/>
      <c r="E338" s="71">
        <f>E339</f>
        <v>0</v>
      </c>
      <c r="F338" s="71">
        <f aca="true" t="shared" si="30" ref="F338:H341">F339</f>
        <v>0</v>
      </c>
      <c r="G338" s="71">
        <f t="shared" si="30"/>
        <v>0</v>
      </c>
      <c r="H338" s="71">
        <f t="shared" si="30"/>
        <v>0</v>
      </c>
    </row>
    <row r="339" spans="1:8" s="45" customFormat="1" ht="30.75" hidden="1">
      <c r="A339" s="46" t="s">
        <v>28</v>
      </c>
      <c r="B339" s="47" t="s">
        <v>86</v>
      </c>
      <c r="C339" s="48" t="s">
        <v>244</v>
      </c>
      <c r="D339" s="51"/>
      <c r="E339" s="71">
        <f>E340</f>
        <v>0</v>
      </c>
      <c r="F339" s="71">
        <f t="shared" si="30"/>
        <v>0</v>
      </c>
      <c r="G339" s="71">
        <f t="shared" si="30"/>
        <v>0</v>
      </c>
      <c r="H339" s="71">
        <f t="shared" si="30"/>
        <v>0</v>
      </c>
    </row>
    <row r="340" spans="1:8" s="45" customFormat="1" ht="30.75" hidden="1">
      <c r="A340" s="46" t="s">
        <v>372</v>
      </c>
      <c r="B340" s="47" t="s">
        <v>86</v>
      </c>
      <c r="C340" s="48" t="s">
        <v>245</v>
      </c>
      <c r="D340" s="51"/>
      <c r="E340" s="71">
        <f>E341</f>
        <v>0</v>
      </c>
      <c r="F340" s="71">
        <f t="shared" si="30"/>
        <v>0</v>
      </c>
      <c r="G340" s="71">
        <f t="shared" si="30"/>
        <v>0</v>
      </c>
      <c r="H340" s="71">
        <f t="shared" si="30"/>
        <v>0</v>
      </c>
    </row>
    <row r="341" spans="1:8" s="45" customFormat="1" ht="15" hidden="1">
      <c r="A341" s="46" t="s">
        <v>76</v>
      </c>
      <c r="B341" s="47" t="s">
        <v>86</v>
      </c>
      <c r="C341" s="48" t="s">
        <v>247</v>
      </c>
      <c r="D341" s="51"/>
      <c r="E341" s="71">
        <f>E342</f>
        <v>0</v>
      </c>
      <c r="F341" s="71">
        <f t="shared" si="30"/>
        <v>0</v>
      </c>
      <c r="G341" s="71">
        <f t="shared" si="30"/>
        <v>0</v>
      </c>
      <c r="H341" s="71">
        <f t="shared" si="30"/>
        <v>0</v>
      </c>
    </row>
    <row r="342" spans="1:8" s="45" customFormat="1" ht="15" hidden="1">
      <c r="A342" s="46" t="s">
        <v>141</v>
      </c>
      <c r="B342" s="47" t="s">
        <v>86</v>
      </c>
      <c r="C342" s="48" t="s">
        <v>247</v>
      </c>
      <c r="D342" s="47" t="s">
        <v>140</v>
      </c>
      <c r="E342" s="71"/>
      <c r="F342" s="44"/>
      <c r="G342" s="44"/>
      <c r="H342" s="44"/>
    </row>
    <row r="343" spans="1:8" ht="15">
      <c r="A343" s="46" t="s">
        <v>111</v>
      </c>
      <c r="B343" s="47" t="s">
        <v>112</v>
      </c>
      <c r="C343" s="48"/>
      <c r="D343" s="47"/>
      <c r="E343" s="71">
        <f>E344+E350+E357</f>
        <v>6690.18</v>
      </c>
      <c r="F343" s="71">
        <f>F344+F350+F357</f>
        <v>0</v>
      </c>
      <c r="G343" s="71">
        <f>G344+G350+G357</f>
        <v>6690.18</v>
      </c>
      <c r="H343" s="71">
        <f>H344+H350+H357</f>
        <v>0</v>
      </c>
    </row>
    <row r="344" spans="1:8" ht="30.75" hidden="1">
      <c r="A344" s="46" t="s">
        <v>26</v>
      </c>
      <c r="B344" s="47" t="s">
        <v>112</v>
      </c>
      <c r="C344" s="48" t="s">
        <v>370</v>
      </c>
      <c r="D344" s="47"/>
      <c r="E344" s="71">
        <f>E345</f>
        <v>0</v>
      </c>
      <c r="F344" s="71">
        <f>F345</f>
        <v>0</v>
      </c>
      <c r="G344" s="71">
        <f>G345</f>
        <v>0</v>
      </c>
      <c r="H344" s="71">
        <f>H345</f>
        <v>0</v>
      </c>
    </row>
    <row r="345" spans="1:8" ht="46.5" hidden="1">
      <c r="A345" s="46" t="s">
        <v>217</v>
      </c>
      <c r="B345" s="47" t="s">
        <v>112</v>
      </c>
      <c r="C345" s="48" t="s">
        <v>225</v>
      </c>
      <c r="D345" s="47"/>
      <c r="E345" s="71">
        <f>E346+E348</f>
        <v>0</v>
      </c>
      <c r="F345" s="71">
        <f>F346+F348</f>
        <v>0</v>
      </c>
      <c r="G345" s="71">
        <f>G346+G348</f>
        <v>0</v>
      </c>
      <c r="H345" s="71">
        <f>H346+H348</f>
        <v>0</v>
      </c>
    </row>
    <row r="346" spans="1:8" ht="46.5" hidden="1">
      <c r="A346" s="46" t="s">
        <v>192</v>
      </c>
      <c r="B346" s="47" t="s">
        <v>112</v>
      </c>
      <c r="C346" s="48" t="s">
        <v>359</v>
      </c>
      <c r="D346" s="47"/>
      <c r="E346" s="71">
        <f>E347</f>
        <v>0</v>
      </c>
      <c r="F346" s="71">
        <f>F347</f>
        <v>0</v>
      </c>
      <c r="G346" s="71">
        <f>G347</f>
        <v>0</v>
      </c>
      <c r="H346" s="71">
        <f>H347</f>
        <v>0</v>
      </c>
    </row>
    <row r="347" spans="1:8" ht="30.75" hidden="1">
      <c r="A347" s="46" t="s">
        <v>136</v>
      </c>
      <c r="B347" s="47" t="s">
        <v>112</v>
      </c>
      <c r="C347" s="48" t="s">
        <v>359</v>
      </c>
      <c r="D347" s="47" t="s">
        <v>137</v>
      </c>
      <c r="E347" s="71"/>
      <c r="F347" s="38"/>
      <c r="G347" s="38"/>
      <c r="H347" s="38"/>
    </row>
    <row r="348" spans="1:8" ht="78" hidden="1">
      <c r="A348" s="46" t="s">
        <v>193</v>
      </c>
      <c r="B348" s="47" t="s">
        <v>112</v>
      </c>
      <c r="C348" s="48" t="s">
        <v>360</v>
      </c>
      <c r="D348" s="47"/>
      <c r="E348" s="71">
        <f>E349</f>
        <v>0</v>
      </c>
      <c r="F348" s="71">
        <f>F349</f>
        <v>0</v>
      </c>
      <c r="G348" s="71">
        <f>G349</f>
        <v>0</v>
      </c>
      <c r="H348" s="71">
        <f>H349</f>
        <v>0</v>
      </c>
    </row>
    <row r="349" spans="1:8" ht="30.75" hidden="1">
      <c r="A349" s="46" t="s">
        <v>136</v>
      </c>
      <c r="B349" s="47" t="s">
        <v>112</v>
      </c>
      <c r="C349" s="48" t="s">
        <v>360</v>
      </c>
      <c r="D349" s="47" t="s">
        <v>137</v>
      </c>
      <c r="E349" s="71"/>
      <c r="F349" s="38"/>
      <c r="G349" s="38"/>
      <c r="H349" s="38"/>
    </row>
    <row r="350" spans="1:8" ht="30.75" hidden="1">
      <c r="A350" s="46" t="s">
        <v>28</v>
      </c>
      <c r="B350" s="47" t="s">
        <v>112</v>
      </c>
      <c r="C350" s="48" t="s">
        <v>244</v>
      </c>
      <c r="D350" s="47"/>
      <c r="E350" s="71">
        <f>E351+E354</f>
        <v>0</v>
      </c>
      <c r="F350" s="71">
        <f>F351+F354</f>
        <v>0</v>
      </c>
      <c r="G350" s="71">
        <f>G351+G354</f>
        <v>0</v>
      </c>
      <c r="H350" s="71">
        <f>H351+H354</f>
        <v>0</v>
      </c>
    </row>
    <row r="351" spans="1:8" ht="30.75" hidden="1">
      <c r="A351" s="46" t="s">
        <v>372</v>
      </c>
      <c r="B351" s="47" t="s">
        <v>112</v>
      </c>
      <c r="C351" s="48" t="s">
        <v>245</v>
      </c>
      <c r="D351" s="47"/>
      <c r="E351" s="71">
        <f>E352</f>
        <v>0</v>
      </c>
      <c r="F351" s="71">
        <f aca="true" t="shared" si="31" ref="F351:H352">F352</f>
        <v>0</v>
      </c>
      <c r="G351" s="71">
        <f t="shared" si="31"/>
        <v>0</v>
      </c>
      <c r="H351" s="71">
        <f t="shared" si="31"/>
        <v>0</v>
      </c>
    </row>
    <row r="352" spans="1:8" ht="30.75" hidden="1">
      <c r="A352" s="46" t="s">
        <v>118</v>
      </c>
      <c r="B352" s="47" t="s">
        <v>112</v>
      </c>
      <c r="C352" s="48" t="s">
        <v>246</v>
      </c>
      <c r="D352" s="47"/>
      <c r="E352" s="71">
        <f>E353</f>
        <v>0</v>
      </c>
      <c r="F352" s="71">
        <f t="shared" si="31"/>
        <v>0</v>
      </c>
      <c r="G352" s="71">
        <f t="shared" si="31"/>
        <v>0</v>
      </c>
      <c r="H352" s="71">
        <f t="shared" si="31"/>
        <v>0</v>
      </c>
    </row>
    <row r="353" spans="1:8" ht="15" hidden="1">
      <c r="A353" s="46" t="s">
        <v>141</v>
      </c>
      <c r="B353" s="47" t="s">
        <v>112</v>
      </c>
      <c r="C353" s="48" t="s">
        <v>246</v>
      </c>
      <c r="D353" s="47" t="s">
        <v>140</v>
      </c>
      <c r="E353" s="71"/>
      <c r="F353" s="38"/>
      <c r="G353" s="38"/>
      <c r="H353" s="38"/>
    </row>
    <row r="354" spans="1:8" ht="78" hidden="1">
      <c r="A354" s="46" t="s">
        <v>373</v>
      </c>
      <c r="B354" s="47" t="s">
        <v>112</v>
      </c>
      <c r="C354" s="48" t="s">
        <v>368</v>
      </c>
      <c r="D354" s="47"/>
      <c r="E354" s="71">
        <f>E355</f>
        <v>0</v>
      </c>
      <c r="F354" s="71">
        <f aca="true" t="shared" si="32" ref="F354:H355">F355</f>
        <v>0</v>
      </c>
      <c r="G354" s="71">
        <f t="shared" si="32"/>
        <v>0</v>
      </c>
      <c r="H354" s="71">
        <f t="shared" si="32"/>
        <v>0</v>
      </c>
    </row>
    <row r="355" spans="1:8" ht="15" hidden="1">
      <c r="A355" s="46" t="s">
        <v>117</v>
      </c>
      <c r="B355" s="47" t="s">
        <v>112</v>
      </c>
      <c r="C355" s="48" t="s">
        <v>369</v>
      </c>
      <c r="D355" s="47"/>
      <c r="E355" s="71">
        <f>E356</f>
        <v>0</v>
      </c>
      <c r="F355" s="71">
        <f t="shared" si="32"/>
        <v>0</v>
      </c>
      <c r="G355" s="71">
        <f t="shared" si="32"/>
        <v>0</v>
      </c>
      <c r="H355" s="71">
        <f t="shared" si="32"/>
        <v>0</v>
      </c>
    </row>
    <row r="356" spans="1:8" ht="30.75" hidden="1">
      <c r="A356" s="46" t="s">
        <v>136</v>
      </c>
      <c r="B356" s="47" t="s">
        <v>112</v>
      </c>
      <c r="C356" s="48" t="s">
        <v>369</v>
      </c>
      <c r="D356" s="47" t="s">
        <v>137</v>
      </c>
      <c r="E356" s="71"/>
      <c r="F356" s="38"/>
      <c r="G356" s="38"/>
      <c r="H356" s="38"/>
    </row>
    <row r="357" spans="1:8" ht="62.25">
      <c r="A357" s="46" t="s">
        <v>288</v>
      </c>
      <c r="B357" s="47" t="s">
        <v>112</v>
      </c>
      <c r="C357" s="48" t="s">
        <v>289</v>
      </c>
      <c r="D357" s="47"/>
      <c r="E357" s="71">
        <f>E358</f>
        <v>6690.18</v>
      </c>
      <c r="F357" s="71">
        <f>F358</f>
        <v>0</v>
      </c>
      <c r="G357" s="71">
        <f>G358</f>
        <v>6690.18</v>
      </c>
      <c r="H357" s="71">
        <f>H358</f>
        <v>0</v>
      </c>
    </row>
    <row r="358" spans="1:8" ht="46.5">
      <c r="A358" s="46" t="s">
        <v>302</v>
      </c>
      <c r="B358" s="47" t="s">
        <v>112</v>
      </c>
      <c r="C358" s="48" t="s">
        <v>303</v>
      </c>
      <c r="D358" s="47"/>
      <c r="E358" s="71">
        <f>E361+E367+E369+E359+E363+E365</f>
        <v>6690.18</v>
      </c>
      <c r="F358" s="71">
        <f>F361+F367+F369+F359+F363+F365</f>
        <v>0</v>
      </c>
      <c r="G358" s="71">
        <f>G361+G367+G369+G359+G363+G365</f>
        <v>6690.18</v>
      </c>
      <c r="H358" s="71">
        <f>H361+H367+H369+H359+H363+H365</f>
        <v>0</v>
      </c>
    </row>
    <row r="359" spans="1:8" ht="46.5" hidden="1">
      <c r="A359" s="46" t="s">
        <v>786</v>
      </c>
      <c r="B359" s="47" t="s">
        <v>112</v>
      </c>
      <c r="C359" s="48" t="s">
        <v>778</v>
      </c>
      <c r="D359" s="47"/>
      <c r="E359" s="71">
        <f>E360</f>
        <v>0</v>
      </c>
      <c r="F359" s="71">
        <f>F360</f>
        <v>0</v>
      </c>
      <c r="G359" s="71">
        <f>G360</f>
        <v>0</v>
      </c>
      <c r="H359" s="71">
        <f>H360</f>
        <v>0</v>
      </c>
    </row>
    <row r="360" spans="1:8" ht="15" hidden="1">
      <c r="A360" s="46" t="s">
        <v>141</v>
      </c>
      <c r="B360" s="47" t="s">
        <v>112</v>
      </c>
      <c r="C360" s="48" t="s">
        <v>778</v>
      </c>
      <c r="D360" s="47" t="s">
        <v>140</v>
      </c>
      <c r="E360" s="71"/>
      <c r="F360" s="71"/>
      <c r="G360" s="71"/>
      <c r="H360" s="71"/>
    </row>
    <row r="361" spans="1:8" ht="30.75">
      <c r="A361" s="46" t="s">
        <v>827</v>
      </c>
      <c r="B361" s="47" t="s">
        <v>112</v>
      </c>
      <c r="C361" s="48" t="s">
        <v>778</v>
      </c>
      <c r="D361" s="47"/>
      <c r="E361" s="71">
        <f>E362</f>
        <v>6690.18</v>
      </c>
      <c r="F361" s="71">
        <f>F362</f>
        <v>0</v>
      </c>
      <c r="G361" s="71">
        <f>G362</f>
        <v>6690.18</v>
      </c>
      <c r="H361" s="71">
        <f>H362</f>
        <v>0</v>
      </c>
    </row>
    <row r="362" spans="1:8" ht="15">
      <c r="A362" s="46" t="s">
        <v>141</v>
      </c>
      <c r="B362" s="47" t="s">
        <v>112</v>
      </c>
      <c r="C362" s="48" t="s">
        <v>778</v>
      </c>
      <c r="D362" s="47" t="s">
        <v>140</v>
      </c>
      <c r="E362" s="71">
        <v>6690.18</v>
      </c>
      <c r="F362" s="71"/>
      <c r="G362" s="71">
        <v>6690.18</v>
      </c>
      <c r="H362" s="71"/>
    </row>
    <row r="363" spans="1:8" ht="30.75" hidden="1">
      <c r="A363" s="46" t="s">
        <v>787</v>
      </c>
      <c r="B363" s="47" t="s">
        <v>112</v>
      </c>
      <c r="C363" s="48" t="s">
        <v>779</v>
      </c>
      <c r="D363" s="47"/>
      <c r="E363" s="71">
        <f>E364</f>
        <v>0</v>
      </c>
      <c r="F363" s="71">
        <f>F364</f>
        <v>0</v>
      </c>
      <c r="G363" s="71">
        <f>G364</f>
        <v>0</v>
      </c>
      <c r="H363" s="71">
        <f>H364</f>
        <v>0</v>
      </c>
    </row>
    <row r="364" spans="1:8" ht="15" hidden="1">
      <c r="A364" s="46" t="s">
        <v>141</v>
      </c>
      <c r="B364" s="47" t="s">
        <v>112</v>
      </c>
      <c r="C364" s="48" t="s">
        <v>779</v>
      </c>
      <c r="D364" s="47" t="s">
        <v>140</v>
      </c>
      <c r="E364" s="71"/>
      <c r="F364" s="71"/>
      <c r="G364" s="71"/>
      <c r="H364" s="71"/>
    </row>
    <row r="365" spans="1:8" ht="46.5" hidden="1">
      <c r="A365" s="46" t="s">
        <v>788</v>
      </c>
      <c r="B365" s="47" t="s">
        <v>112</v>
      </c>
      <c r="C365" s="48" t="s">
        <v>780</v>
      </c>
      <c r="D365" s="47"/>
      <c r="E365" s="71">
        <f>E366</f>
        <v>0</v>
      </c>
      <c r="F365" s="71">
        <f>F366</f>
        <v>0</v>
      </c>
      <c r="G365" s="71">
        <f>G366</f>
        <v>0</v>
      </c>
      <c r="H365" s="71">
        <f>H366</f>
        <v>0</v>
      </c>
    </row>
    <row r="366" spans="1:8" ht="15" hidden="1">
      <c r="A366" s="46" t="s">
        <v>141</v>
      </c>
      <c r="B366" s="47" t="s">
        <v>112</v>
      </c>
      <c r="C366" s="48" t="s">
        <v>780</v>
      </c>
      <c r="D366" s="47" t="s">
        <v>140</v>
      </c>
      <c r="E366" s="71"/>
      <c r="F366" s="71"/>
      <c r="G366" s="71"/>
      <c r="H366" s="71"/>
    </row>
    <row r="367" spans="1:8" ht="30.75" hidden="1">
      <c r="A367" s="46" t="s">
        <v>413</v>
      </c>
      <c r="B367" s="47" t="s">
        <v>112</v>
      </c>
      <c r="C367" s="48" t="s">
        <v>412</v>
      </c>
      <c r="D367" s="47"/>
      <c r="E367" s="71">
        <f>E368</f>
        <v>0</v>
      </c>
      <c r="F367" s="71">
        <f>F368</f>
        <v>0</v>
      </c>
      <c r="G367" s="71">
        <f>G368</f>
        <v>0</v>
      </c>
      <c r="H367" s="71">
        <f>H368</f>
        <v>0</v>
      </c>
    </row>
    <row r="368" spans="1:8" ht="15" hidden="1">
      <c r="A368" s="46" t="s">
        <v>141</v>
      </c>
      <c r="B368" s="47" t="s">
        <v>112</v>
      </c>
      <c r="C368" s="48" t="s">
        <v>412</v>
      </c>
      <c r="D368" s="47" t="s">
        <v>140</v>
      </c>
      <c r="E368" s="71"/>
      <c r="F368" s="38"/>
      <c r="G368" s="38"/>
      <c r="H368" s="38"/>
    </row>
    <row r="369" spans="1:8" ht="46.5" hidden="1">
      <c r="A369" s="46" t="s">
        <v>415</v>
      </c>
      <c r="B369" s="47" t="s">
        <v>112</v>
      </c>
      <c r="C369" s="48" t="s">
        <v>414</v>
      </c>
      <c r="D369" s="47"/>
      <c r="E369" s="71">
        <f>E370</f>
        <v>0</v>
      </c>
      <c r="F369" s="71">
        <f>F370</f>
        <v>0</v>
      </c>
      <c r="G369" s="71">
        <f>G370</f>
        <v>0</v>
      </c>
      <c r="H369" s="71">
        <f>H370</f>
        <v>0</v>
      </c>
    </row>
    <row r="370" spans="1:8" ht="15" hidden="1">
      <c r="A370" s="46" t="s">
        <v>141</v>
      </c>
      <c r="B370" s="47" t="s">
        <v>112</v>
      </c>
      <c r="C370" s="48" t="s">
        <v>414</v>
      </c>
      <c r="D370" s="47" t="s">
        <v>140</v>
      </c>
      <c r="E370" s="71"/>
      <c r="F370" s="38"/>
      <c r="G370" s="38"/>
      <c r="H370" s="38"/>
    </row>
    <row r="371" spans="1:8" ht="15" hidden="1">
      <c r="A371" s="46" t="s">
        <v>40</v>
      </c>
      <c r="B371" s="47" t="s">
        <v>113</v>
      </c>
      <c r="C371" s="48"/>
      <c r="D371" s="58"/>
      <c r="E371" s="71">
        <f>E372+E391</f>
        <v>0</v>
      </c>
      <c r="F371" s="71">
        <f>F372+F391</f>
        <v>0</v>
      </c>
      <c r="G371" s="71">
        <f>G372+G391</f>
        <v>0</v>
      </c>
      <c r="H371" s="71">
        <f>H372+H391</f>
        <v>0</v>
      </c>
    </row>
    <row r="372" spans="1:8" ht="30.75" hidden="1">
      <c r="A372" s="46" t="s">
        <v>26</v>
      </c>
      <c r="B372" s="47" t="s">
        <v>113</v>
      </c>
      <c r="C372" s="48" t="s">
        <v>370</v>
      </c>
      <c r="D372" s="58"/>
      <c r="E372" s="71">
        <f>E373+E376</f>
        <v>0</v>
      </c>
      <c r="F372" s="71">
        <f>F373+F376</f>
        <v>0</v>
      </c>
      <c r="G372" s="71">
        <f>G373+G376</f>
        <v>0</v>
      </c>
      <c r="H372" s="71">
        <f>H373+H376</f>
        <v>0</v>
      </c>
    </row>
    <row r="373" spans="1:8" ht="46.5" hidden="1">
      <c r="A373" s="46" t="s">
        <v>217</v>
      </c>
      <c r="B373" s="47" t="s">
        <v>113</v>
      </c>
      <c r="C373" s="48" t="s">
        <v>225</v>
      </c>
      <c r="D373" s="47"/>
      <c r="E373" s="71">
        <f>E374</f>
        <v>0</v>
      </c>
      <c r="F373" s="71">
        <f aca="true" t="shared" si="33" ref="F373:H374">F374</f>
        <v>0</v>
      </c>
      <c r="G373" s="71">
        <f t="shared" si="33"/>
        <v>0</v>
      </c>
      <c r="H373" s="71">
        <f t="shared" si="33"/>
        <v>0</v>
      </c>
    </row>
    <row r="374" spans="1:8" ht="78" hidden="1">
      <c r="A374" s="46" t="s">
        <v>195</v>
      </c>
      <c r="B374" s="47" t="s">
        <v>113</v>
      </c>
      <c r="C374" s="48" t="s">
        <v>358</v>
      </c>
      <c r="D374" s="58"/>
      <c r="E374" s="71">
        <f>E375</f>
        <v>0</v>
      </c>
      <c r="F374" s="71">
        <f t="shared" si="33"/>
        <v>0</v>
      </c>
      <c r="G374" s="71">
        <f t="shared" si="33"/>
        <v>0</v>
      </c>
      <c r="H374" s="71">
        <f t="shared" si="33"/>
        <v>0</v>
      </c>
    </row>
    <row r="375" spans="1:8" ht="30.75" hidden="1">
      <c r="A375" s="46" t="s">
        <v>136</v>
      </c>
      <c r="B375" s="47" t="s">
        <v>113</v>
      </c>
      <c r="C375" s="48" t="s">
        <v>358</v>
      </c>
      <c r="D375" s="47" t="s">
        <v>137</v>
      </c>
      <c r="E375" s="71"/>
      <c r="F375" s="38"/>
      <c r="G375" s="38"/>
      <c r="H375" s="38"/>
    </row>
    <row r="376" spans="1:8" ht="46.5" hidden="1">
      <c r="A376" s="46" t="s">
        <v>219</v>
      </c>
      <c r="B376" s="47" t="s">
        <v>113</v>
      </c>
      <c r="C376" s="48" t="s">
        <v>227</v>
      </c>
      <c r="D376" s="47"/>
      <c r="E376" s="71">
        <f>E377+E379+E381+E383+E385+E387+E389</f>
        <v>0</v>
      </c>
      <c r="F376" s="71">
        <f>F377+F379+F381+F383+F385+F387+F389</f>
        <v>0</v>
      </c>
      <c r="G376" s="71">
        <f>G377+G379+G381+G383+G385+G387+G389</f>
        <v>0</v>
      </c>
      <c r="H376" s="71">
        <f>H377+H379+H381+H383+H385+H387+H389</f>
        <v>0</v>
      </c>
    </row>
    <row r="377" spans="1:8" ht="46.5" hidden="1">
      <c r="A377" s="46" t="s">
        <v>142</v>
      </c>
      <c r="B377" s="47" t="s">
        <v>113</v>
      </c>
      <c r="C377" s="48" t="s">
        <v>366</v>
      </c>
      <c r="D377" s="47"/>
      <c r="E377" s="71">
        <f>E378</f>
        <v>0</v>
      </c>
      <c r="F377" s="71">
        <f>F378</f>
        <v>0</v>
      </c>
      <c r="G377" s="71">
        <f>G378</f>
        <v>0</v>
      </c>
      <c r="H377" s="71">
        <f>H378</f>
        <v>0</v>
      </c>
    </row>
    <row r="378" spans="1:8" ht="15" hidden="1">
      <c r="A378" s="46" t="s">
        <v>141</v>
      </c>
      <c r="B378" s="47" t="s">
        <v>113</v>
      </c>
      <c r="C378" s="48" t="s">
        <v>366</v>
      </c>
      <c r="D378" s="47" t="s">
        <v>140</v>
      </c>
      <c r="E378" s="71"/>
      <c r="F378" s="38"/>
      <c r="G378" s="38"/>
      <c r="H378" s="38"/>
    </row>
    <row r="379" spans="1:8" ht="30.75" hidden="1">
      <c r="A379" s="46" t="s">
        <v>173</v>
      </c>
      <c r="B379" s="47" t="s">
        <v>113</v>
      </c>
      <c r="C379" s="48" t="s">
        <v>375</v>
      </c>
      <c r="D379" s="47"/>
      <c r="E379" s="71">
        <f>E380</f>
        <v>0</v>
      </c>
      <c r="F379" s="71">
        <f>F380</f>
        <v>0</v>
      </c>
      <c r="G379" s="71">
        <f>G380</f>
        <v>0</v>
      </c>
      <c r="H379" s="71">
        <f>H380</f>
        <v>0</v>
      </c>
    </row>
    <row r="380" spans="1:8" ht="30.75" hidden="1">
      <c r="A380" s="46" t="s">
        <v>169</v>
      </c>
      <c r="B380" s="47" t="s">
        <v>113</v>
      </c>
      <c r="C380" s="48" t="s">
        <v>375</v>
      </c>
      <c r="D380" s="47" t="s">
        <v>129</v>
      </c>
      <c r="E380" s="71"/>
      <c r="F380" s="38"/>
      <c r="G380" s="38"/>
      <c r="H380" s="38"/>
    </row>
    <row r="381" spans="1:8" ht="62.25" hidden="1">
      <c r="A381" s="46" t="s">
        <v>196</v>
      </c>
      <c r="B381" s="47" t="s">
        <v>113</v>
      </c>
      <c r="C381" s="48" t="s">
        <v>362</v>
      </c>
      <c r="D381" s="58"/>
      <c r="E381" s="71">
        <f>E382</f>
        <v>0</v>
      </c>
      <c r="F381" s="71">
        <f>F382</f>
        <v>0</v>
      </c>
      <c r="G381" s="71">
        <f>G382</f>
        <v>0</v>
      </c>
      <c r="H381" s="71">
        <f>H382</f>
        <v>0</v>
      </c>
    </row>
    <row r="382" spans="1:8" ht="15" hidden="1">
      <c r="A382" s="46" t="s">
        <v>141</v>
      </c>
      <c r="B382" s="47" t="s">
        <v>113</v>
      </c>
      <c r="C382" s="48" t="s">
        <v>362</v>
      </c>
      <c r="D382" s="47" t="s">
        <v>140</v>
      </c>
      <c r="E382" s="71"/>
      <c r="F382" s="38"/>
      <c r="G382" s="38"/>
      <c r="H382" s="38"/>
    </row>
    <row r="383" spans="1:8" ht="62.25" hidden="1">
      <c r="A383" s="46" t="s">
        <v>125</v>
      </c>
      <c r="B383" s="47" t="s">
        <v>113</v>
      </c>
      <c r="C383" s="48" t="s">
        <v>363</v>
      </c>
      <c r="D383" s="47"/>
      <c r="E383" s="71">
        <f>E384</f>
        <v>0</v>
      </c>
      <c r="F383" s="71">
        <f>F384</f>
        <v>0</v>
      </c>
      <c r="G383" s="71">
        <f>G384</f>
        <v>0</v>
      </c>
      <c r="H383" s="71">
        <f>H384</f>
        <v>0</v>
      </c>
    </row>
    <row r="384" spans="1:8" ht="15" hidden="1">
      <c r="A384" s="46" t="s">
        <v>141</v>
      </c>
      <c r="B384" s="47" t="s">
        <v>113</v>
      </c>
      <c r="C384" s="48" t="s">
        <v>363</v>
      </c>
      <c r="D384" s="47" t="s">
        <v>140</v>
      </c>
      <c r="E384" s="71"/>
      <c r="F384" s="38"/>
      <c r="G384" s="38"/>
      <c r="H384" s="38"/>
    </row>
    <row r="385" spans="1:8" ht="30.75" hidden="1">
      <c r="A385" s="46" t="s">
        <v>197</v>
      </c>
      <c r="B385" s="47" t="s">
        <v>113</v>
      </c>
      <c r="C385" s="48" t="s">
        <v>367</v>
      </c>
      <c r="D385" s="47"/>
      <c r="E385" s="71">
        <f>E386</f>
        <v>0</v>
      </c>
      <c r="F385" s="71">
        <f>F386</f>
        <v>0</v>
      </c>
      <c r="G385" s="71">
        <f>G386</f>
        <v>0</v>
      </c>
      <c r="H385" s="71">
        <f>H386</f>
        <v>0</v>
      </c>
    </row>
    <row r="386" spans="1:8" ht="15" hidden="1">
      <c r="A386" s="46" t="s">
        <v>141</v>
      </c>
      <c r="B386" s="47" t="s">
        <v>113</v>
      </c>
      <c r="C386" s="48" t="s">
        <v>367</v>
      </c>
      <c r="D386" s="47" t="s">
        <v>140</v>
      </c>
      <c r="E386" s="71"/>
      <c r="F386" s="38"/>
      <c r="G386" s="38"/>
      <c r="H386" s="38"/>
    </row>
    <row r="387" spans="1:8" ht="30.75" hidden="1">
      <c r="A387" s="46" t="s">
        <v>194</v>
      </c>
      <c r="B387" s="47" t="s">
        <v>113</v>
      </c>
      <c r="C387" s="48" t="s">
        <v>364</v>
      </c>
      <c r="D387" s="47"/>
      <c r="E387" s="71">
        <f>E388</f>
        <v>0</v>
      </c>
      <c r="F387" s="71">
        <f>F388</f>
        <v>0</v>
      </c>
      <c r="G387" s="71">
        <f>G388</f>
        <v>0</v>
      </c>
      <c r="H387" s="71">
        <f>H388</f>
        <v>0</v>
      </c>
    </row>
    <row r="388" spans="1:8" ht="15" hidden="1">
      <c r="A388" s="46" t="s">
        <v>141</v>
      </c>
      <c r="B388" s="47" t="s">
        <v>113</v>
      </c>
      <c r="C388" s="48" t="s">
        <v>364</v>
      </c>
      <c r="D388" s="47" t="s">
        <v>140</v>
      </c>
      <c r="E388" s="71"/>
      <c r="F388" s="38"/>
      <c r="G388" s="38"/>
      <c r="H388" s="38"/>
    </row>
    <row r="389" spans="1:8" ht="30.75" hidden="1">
      <c r="A389" s="46" t="s">
        <v>163</v>
      </c>
      <c r="B389" s="47" t="s">
        <v>113</v>
      </c>
      <c r="C389" s="48" t="s">
        <v>365</v>
      </c>
      <c r="D389" s="47"/>
      <c r="E389" s="71">
        <f>E390</f>
        <v>0</v>
      </c>
      <c r="F389" s="71">
        <f>F390</f>
        <v>0</v>
      </c>
      <c r="G389" s="71">
        <f>G390</f>
        <v>0</v>
      </c>
      <c r="H389" s="71">
        <f>H390</f>
        <v>0</v>
      </c>
    </row>
    <row r="390" spans="1:8" ht="15" hidden="1">
      <c r="A390" s="46" t="s">
        <v>141</v>
      </c>
      <c r="B390" s="47" t="s">
        <v>113</v>
      </c>
      <c r="C390" s="48" t="s">
        <v>365</v>
      </c>
      <c r="D390" s="47" t="s">
        <v>140</v>
      </c>
      <c r="E390" s="71"/>
      <c r="F390" s="38"/>
      <c r="G390" s="38"/>
      <c r="H390" s="38"/>
    </row>
    <row r="391" spans="1:8" ht="62.25" hidden="1">
      <c r="A391" s="46" t="s">
        <v>288</v>
      </c>
      <c r="B391" s="47" t="s">
        <v>113</v>
      </c>
      <c r="C391" s="48" t="s">
        <v>289</v>
      </c>
      <c r="D391" s="47"/>
      <c r="E391" s="71">
        <f>E392</f>
        <v>0</v>
      </c>
      <c r="F391" s="71">
        <f>F392</f>
        <v>0</v>
      </c>
      <c r="G391" s="71">
        <f>G392</f>
        <v>0</v>
      </c>
      <c r="H391" s="71">
        <f>H392</f>
        <v>0</v>
      </c>
    </row>
    <row r="392" spans="1:8" ht="46.5" hidden="1">
      <c r="A392" s="46" t="s">
        <v>302</v>
      </c>
      <c r="B392" s="47" t="s">
        <v>113</v>
      </c>
      <c r="C392" s="48" t="s">
        <v>303</v>
      </c>
      <c r="D392" s="47"/>
      <c r="E392" s="71">
        <f>E393+E395+E397</f>
        <v>0</v>
      </c>
      <c r="F392" s="71">
        <f>F393+F395+F397</f>
        <v>0</v>
      </c>
      <c r="G392" s="71">
        <f>G393+G395+G397</f>
        <v>0</v>
      </c>
      <c r="H392" s="71">
        <f>H393+H395+H397</f>
        <v>0</v>
      </c>
    </row>
    <row r="393" spans="1:8" ht="62.25" hidden="1">
      <c r="A393" s="46" t="s">
        <v>123</v>
      </c>
      <c r="B393" s="47" t="s">
        <v>113</v>
      </c>
      <c r="C393" s="48" t="s">
        <v>304</v>
      </c>
      <c r="D393" s="47"/>
      <c r="E393" s="71">
        <f>E394</f>
        <v>0</v>
      </c>
      <c r="F393" s="71">
        <f>F394</f>
        <v>0</v>
      </c>
      <c r="G393" s="71">
        <f>G394</f>
        <v>0</v>
      </c>
      <c r="H393" s="71">
        <f>H394</f>
        <v>0</v>
      </c>
    </row>
    <row r="394" spans="1:8" ht="30.75" hidden="1">
      <c r="A394" s="46" t="s">
        <v>178</v>
      </c>
      <c r="B394" s="47" t="s">
        <v>113</v>
      </c>
      <c r="C394" s="48" t="s">
        <v>304</v>
      </c>
      <c r="D394" s="47" t="s">
        <v>144</v>
      </c>
      <c r="E394" s="71"/>
      <c r="F394" s="38"/>
      <c r="G394" s="38"/>
      <c r="H394" s="38"/>
    </row>
    <row r="395" spans="1:8" ht="62.25" hidden="1">
      <c r="A395" s="46" t="s">
        <v>198</v>
      </c>
      <c r="B395" s="47" t="s">
        <v>113</v>
      </c>
      <c r="C395" s="48" t="s">
        <v>376</v>
      </c>
      <c r="D395" s="47"/>
      <c r="E395" s="71">
        <f>E396</f>
        <v>0</v>
      </c>
      <c r="F395" s="71">
        <f>F396</f>
        <v>0</v>
      </c>
      <c r="G395" s="71">
        <f>G396</f>
        <v>0</v>
      </c>
      <c r="H395" s="71">
        <f>H396</f>
        <v>0</v>
      </c>
    </row>
    <row r="396" spans="1:8" ht="30.75" hidden="1">
      <c r="A396" s="46" t="s">
        <v>178</v>
      </c>
      <c r="B396" s="47" t="s">
        <v>113</v>
      </c>
      <c r="C396" s="48" t="s">
        <v>376</v>
      </c>
      <c r="D396" s="47" t="s">
        <v>144</v>
      </c>
      <c r="E396" s="71"/>
      <c r="F396" s="38"/>
      <c r="G396" s="38"/>
      <c r="H396" s="38"/>
    </row>
    <row r="397" spans="1:8" ht="78" hidden="1">
      <c r="A397" s="46" t="s">
        <v>158</v>
      </c>
      <c r="B397" s="47" t="s">
        <v>113</v>
      </c>
      <c r="C397" s="48" t="s">
        <v>305</v>
      </c>
      <c r="D397" s="47"/>
      <c r="E397" s="71">
        <f>E398</f>
        <v>0</v>
      </c>
      <c r="F397" s="71">
        <f>F398</f>
        <v>0</v>
      </c>
      <c r="G397" s="71">
        <f>G398</f>
        <v>0</v>
      </c>
      <c r="H397" s="71">
        <f>H398</f>
        <v>0</v>
      </c>
    </row>
    <row r="398" spans="1:8" ht="30.75" hidden="1">
      <c r="A398" s="46" t="s">
        <v>169</v>
      </c>
      <c r="B398" s="47" t="s">
        <v>113</v>
      </c>
      <c r="C398" s="48" t="s">
        <v>305</v>
      </c>
      <c r="D398" s="47" t="s">
        <v>129</v>
      </c>
      <c r="E398" s="71"/>
      <c r="F398" s="38"/>
      <c r="G398" s="38"/>
      <c r="H398" s="38"/>
    </row>
    <row r="399" spans="1:8" s="45" customFormat="1" ht="15">
      <c r="A399" s="41" t="s">
        <v>77</v>
      </c>
      <c r="B399" s="42" t="s">
        <v>114</v>
      </c>
      <c r="C399" s="43"/>
      <c r="D399" s="42"/>
      <c r="E399" s="70">
        <f>E400</f>
        <v>140</v>
      </c>
      <c r="F399" s="70">
        <f aca="true" t="shared" si="34" ref="F399:H400">F400</f>
        <v>0</v>
      </c>
      <c r="G399" s="70">
        <f t="shared" si="34"/>
        <v>140</v>
      </c>
      <c r="H399" s="70">
        <f t="shared" si="34"/>
        <v>0</v>
      </c>
    </row>
    <row r="400" spans="1:8" ht="15">
      <c r="A400" s="46" t="s">
        <v>79</v>
      </c>
      <c r="B400" s="47" t="s">
        <v>78</v>
      </c>
      <c r="C400" s="48"/>
      <c r="D400" s="47"/>
      <c r="E400" s="71">
        <f>E401</f>
        <v>140</v>
      </c>
      <c r="F400" s="71">
        <f t="shared" si="34"/>
        <v>0</v>
      </c>
      <c r="G400" s="71">
        <f t="shared" si="34"/>
        <v>140</v>
      </c>
      <c r="H400" s="71">
        <f t="shared" si="34"/>
        <v>0</v>
      </c>
    </row>
    <row r="401" spans="1:8" ht="46.5">
      <c r="A401" s="46" t="s">
        <v>234</v>
      </c>
      <c r="B401" s="47" t="s">
        <v>78</v>
      </c>
      <c r="C401" s="48" t="s">
        <v>235</v>
      </c>
      <c r="D401" s="47"/>
      <c r="E401" s="71">
        <f>E402+E407</f>
        <v>140</v>
      </c>
      <c r="F401" s="71">
        <f>F402+F407</f>
        <v>0</v>
      </c>
      <c r="G401" s="71">
        <f>G402+G407</f>
        <v>140</v>
      </c>
      <c r="H401" s="71">
        <f>H402+H407</f>
        <v>0</v>
      </c>
    </row>
    <row r="402" spans="1:8" ht="30.75">
      <c r="A402" s="46" t="s">
        <v>239</v>
      </c>
      <c r="B402" s="47" t="s">
        <v>78</v>
      </c>
      <c r="C402" s="48" t="s">
        <v>240</v>
      </c>
      <c r="D402" s="47"/>
      <c r="E402" s="71">
        <f>E403+E405</f>
        <v>140</v>
      </c>
      <c r="F402" s="71">
        <f>F403+F405</f>
        <v>0</v>
      </c>
      <c r="G402" s="71">
        <f>G403+G405</f>
        <v>140</v>
      </c>
      <c r="H402" s="71">
        <f>H403+H405</f>
        <v>0</v>
      </c>
    </row>
    <row r="403" spans="1:8" ht="15" hidden="1">
      <c r="A403" s="46" t="s">
        <v>32</v>
      </c>
      <c r="B403" s="47" t="s">
        <v>78</v>
      </c>
      <c r="C403" s="48" t="s">
        <v>241</v>
      </c>
      <c r="D403" s="47"/>
      <c r="E403" s="71">
        <f>E404</f>
        <v>0</v>
      </c>
      <c r="F403" s="71">
        <f>F404</f>
        <v>0</v>
      </c>
      <c r="G403" s="71">
        <f>G404</f>
        <v>0</v>
      </c>
      <c r="H403" s="71">
        <f>H404</f>
        <v>0</v>
      </c>
    </row>
    <row r="404" spans="1:8" ht="30.75" hidden="1">
      <c r="A404" s="46" t="s">
        <v>136</v>
      </c>
      <c r="B404" s="47" t="s">
        <v>78</v>
      </c>
      <c r="C404" s="48" t="s">
        <v>241</v>
      </c>
      <c r="D404" s="47" t="s">
        <v>137</v>
      </c>
      <c r="E404" s="71"/>
      <c r="F404" s="38"/>
      <c r="G404" s="38"/>
      <c r="H404" s="38"/>
    </row>
    <row r="405" spans="1:8" ht="46.5">
      <c r="A405" s="46" t="s">
        <v>63</v>
      </c>
      <c r="B405" s="47" t="s">
        <v>78</v>
      </c>
      <c r="C405" s="48" t="s">
        <v>807</v>
      </c>
      <c r="D405" s="47"/>
      <c r="E405" s="71">
        <f>E406</f>
        <v>140</v>
      </c>
      <c r="F405" s="71">
        <f>F406</f>
        <v>0</v>
      </c>
      <c r="G405" s="71">
        <f>G406</f>
        <v>140</v>
      </c>
      <c r="H405" s="71">
        <f>H406</f>
        <v>0</v>
      </c>
    </row>
    <row r="406" spans="1:8" ht="30.75">
      <c r="A406" s="46" t="s">
        <v>136</v>
      </c>
      <c r="B406" s="47" t="s">
        <v>78</v>
      </c>
      <c r="C406" s="48" t="s">
        <v>807</v>
      </c>
      <c r="D406" s="47" t="s">
        <v>137</v>
      </c>
      <c r="E406" s="71">
        <v>140</v>
      </c>
      <c r="F406" s="71"/>
      <c r="G406" s="71">
        <v>140</v>
      </c>
      <c r="H406" s="71"/>
    </row>
    <row r="407" spans="1:8" ht="62.25" hidden="1">
      <c r="A407" s="46" t="s">
        <v>338</v>
      </c>
      <c r="B407" s="47" t="s">
        <v>78</v>
      </c>
      <c r="C407" s="48" t="s">
        <v>242</v>
      </c>
      <c r="D407" s="47"/>
      <c r="E407" s="71">
        <f>E408</f>
        <v>0</v>
      </c>
      <c r="F407" s="71">
        <f>F408</f>
        <v>0</v>
      </c>
      <c r="G407" s="71">
        <f>G408</f>
        <v>0</v>
      </c>
      <c r="H407" s="71">
        <f>H408</f>
        <v>0</v>
      </c>
    </row>
    <row r="408" spans="1:8" ht="15" hidden="1">
      <c r="A408" s="46" t="s">
        <v>21</v>
      </c>
      <c r="B408" s="47" t="s">
        <v>78</v>
      </c>
      <c r="C408" s="48" t="s">
        <v>243</v>
      </c>
      <c r="D408" s="47"/>
      <c r="E408" s="71">
        <f>E410+E409+E411</f>
        <v>0</v>
      </c>
      <c r="F408" s="71">
        <f>F410+F409+F411</f>
        <v>0</v>
      </c>
      <c r="G408" s="71">
        <f>G410+G409+G411</f>
        <v>0</v>
      </c>
      <c r="H408" s="71">
        <f>H410+H409+H411</f>
        <v>0</v>
      </c>
    </row>
    <row r="409" spans="1:8" ht="46.5">
      <c r="A409" s="46" t="s">
        <v>127</v>
      </c>
      <c r="B409" s="47" t="s">
        <v>78</v>
      </c>
      <c r="C409" s="48" t="s">
        <v>243</v>
      </c>
      <c r="D409" s="47" t="s">
        <v>128</v>
      </c>
      <c r="E409" s="71">
        <v>-10</v>
      </c>
      <c r="F409" s="38"/>
      <c r="G409" s="38"/>
      <c r="H409" s="38">
        <v>-10</v>
      </c>
    </row>
    <row r="410" spans="1:8" ht="30.75" hidden="1">
      <c r="A410" s="46" t="s">
        <v>169</v>
      </c>
      <c r="B410" s="47" t="s">
        <v>78</v>
      </c>
      <c r="C410" s="48" t="s">
        <v>243</v>
      </c>
      <c r="D410" s="47" t="s">
        <v>129</v>
      </c>
      <c r="E410" s="71"/>
      <c r="F410" s="38"/>
      <c r="G410" s="38"/>
      <c r="H410" s="38"/>
    </row>
    <row r="411" spans="1:8" ht="15">
      <c r="A411" s="46" t="s">
        <v>141</v>
      </c>
      <c r="B411" s="47" t="s">
        <v>78</v>
      </c>
      <c r="C411" s="48" t="s">
        <v>243</v>
      </c>
      <c r="D411" s="47" t="s">
        <v>140</v>
      </c>
      <c r="E411" s="71">
        <v>10</v>
      </c>
      <c r="F411" s="71"/>
      <c r="G411" s="71"/>
      <c r="H411" s="71">
        <v>10</v>
      </c>
    </row>
    <row r="412" spans="1:8" s="45" customFormat="1" ht="15" hidden="1">
      <c r="A412" s="41" t="s">
        <v>81</v>
      </c>
      <c r="B412" s="42" t="s">
        <v>80</v>
      </c>
      <c r="C412" s="43"/>
      <c r="D412" s="42"/>
      <c r="E412" s="70">
        <f>E413+E418</f>
        <v>0</v>
      </c>
      <c r="F412" s="70">
        <f>F413+F418</f>
        <v>0</v>
      </c>
      <c r="G412" s="70">
        <f>G413+G418</f>
        <v>0</v>
      </c>
      <c r="H412" s="70">
        <f>H413+H418</f>
        <v>0</v>
      </c>
    </row>
    <row r="413" spans="1:8" ht="15" hidden="1">
      <c r="A413" s="46" t="s">
        <v>20</v>
      </c>
      <c r="B413" s="47" t="s">
        <v>82</v>
      </c>
      <c r="C413" s="48"/>
      <c r="D413" s="47"/>
      <c r="E413" s="71">
        <f>E414</f>
        <v>0</v>
      </c>
      <c r="F413" s="71">
        <f aca="true" t="shared" si="35" ref="F413:H416">F414</f>
        <v>0</v>
      </c>
      <c r="G413" s="71">
        <f t="shared" si="35"/>
        <v>0</v>
      </c>
      <c r="H413" s="71">
        <f t="shared" si="35"/>
        <v>0</v>
      </c>
    </row>
    <row r="414" spans="1:8" ht="30.75" hidden="1">
      <c r="A414" s="46" t="s">
        <v>69</v>
      </c>
      <c r="B414" s="47" t="s">
        <v>82</v>
      </c>
      <c r="C414" s="48" t="s">
        <v>256</v>
      </c>
      <c r="D414" s="47"/>
      <c r="E414" s="71">
        <f>E415</f>
        <v>0</v>
      </c>
      <c r="F414" s="71">
        <f t="shared" si="35"/>
        <v>0</v>
      </c>
      <c r="G414" s="71">
        <f t="shared" si="35"/>
        <v>0</v>
      </c>
      <c r="H414" s="71">
        <f t="shared" si="35"/>
        <v>0</v>
      </c>
    </row>
    <row r="415" spans="1:8" ht="30.75" hidden="1">
      <c r="A415" s="46" t="s">
        <v>341</v>
      </c>
      <c r="B415" s="47" t="s">
        <v>82</v>
      </c>
      <c r="C415" s="48" t="s">
        <v>266</v>
      </c>
      <c r="D415" s="47"/>
      <c r="E415" s="71">
        <f>E416</f>
        <v>0</v>
      </c>
      <c r="F415" s="71">
        <f t="shared" si="35"/>
        <v>0</v>
      </c>
      <c r="G415" s="71">
        <f t="shared" si="35"/>
        <v>0</v>
      </c>
      <c r="H415" s="71">
        <f t="shared" si="35"/>
        <v>0</v>
      </c>
    </row>
    <row r="416" spans="1:8" ht="15" hidden="1">
      <c r="A416" s="46" t="s">
        <v>134</v>
      </c>
      <c r="B416" s="47" t="s">
        <v>82</v>
      </c>
      <c r="C416" s="48" t="s">
        <v>267</v>
      </c>
      <c r="D416" s="47"/>
      <c r="E416" s="71">
        <f>E417</f>
        <v>0</v>
      </c>
      <c r="F416" s="71">
        <f t="shared" si="35"/>
        <v>0</v>
      </c>
      <c r="G416" s="71">
        <f t="shared" si="35"/>
        <v>0</v>
      </c>
      <c r="H416" s="71">
        <f t="shared" si="35"/>
        <v>0</v>
      </c>
    </row>
    <row r="417" spans="1:8" ht="30.75" hidden="1">
      <c r="A417" s="46" t="s">
        <v>169</v>
      </c>
      <c r="B417" s="47" t="s">
        <v>82</v>
      </c>
      <c r="C417" s="48" t="s">
        <v>267</v>
      </c>
      <c r="D417" s="47" t="s">
        <v>129</v>
      </c>
      <c r="E417" s="71"/>
      <c r="F417" s="38"/>
      <c r="G417" s="38"/>
      <c r="H417" s="38"/>
    </row>
    <row r="418" spans="1:8" ht="15" hidden="1">
      <c r="A418" s="46" t="s">
        <v>12</v>
      </c>
      <c r="B418" s="47" t="s">
        <v>83</v>
      </c>
      <c r="C418" s="48"/>
      <c r="D418" s="47"/>
      <c r="E418" s="71">
        <f>E419</f>
        <v>0</v>
      </c>
      <c r="F418" s="71">
        <f aca="true" t="shared" si="36" ref="F418:H421">F419</f>
        <v>0</v>
      </c>
      <c r="G418" s="71">
        <f t="shared" si="36"/>
        <v>0</v>
      </c>
      <c r="H418" s="71">
        <f t="shared" si="36"/>
        <v>0</v>
      </c>
    </row>
    <row r="419" spans="1:8" ht="30.75" hidden="1">
      <c r="A419" s="46" t="s">
        <v>69</v>
      </c>
      <c r="B419" s="47" t="s">
        <v>83</v>
      </c>
      <c r="C419" s="48" t="s">
        <v>256</v>
      </c>
      <c r="D419" s="47"/>
      <c r="E419" s="71">
        <f>E420</f>
        <v>0</v>
      </c>
      <c r="F419" s="71">
        <f t="shared" si="36"/>
        <v>0</v>
      </c>
      <c r="G419" s="71">
        <f t="shared" si="36"/>
        <v>0</v>
      </c>
      <c r="H419" s="71">
        <f t="shared" si="36"/>
        <v>0</v>
      </c>
    </row>
    <row r="420" spans="1:8" ht="30.75" hidden="1">
      <c r="A420" s="46" t="s">
        <v>268</v>
      </c>
      <c r="B420" s="47" t="s">
        <v>83</v>
      </c>
      <c r="C420" s="48" t="s">
        <v>269</v>
      </c>
      <c r="D420" s="47"/>
      <c r="E420" s="71">
        <f>E421</f>
        <v>0</v>
      </c>
      <c r="F420" s="71">
        <f t="shared" si="36"/>
        <v>0</v>
      </c>
      <c r="G420" s="71">
        <f t="shared" si="36"/>
        <v>0</v>
      </c>
      <c r="H420" s="71">
        <f t="shared" si="36"/>
        <v>0</v>
      </c>
    </row>
    <row r="421" spans="1:8" ht="30.75" hidden="1">
      <c r="A421" s="46" t="s">
        <v>135</v>
      </c>
      <c r="B421" s="47" t="s">
        <v>83</v>
      </c>
      <c r="C421" s="48" t="s">
        <v>270</v>
      </c>
      <c r="D421" s="47"/>
      <c r="E421" s="71">
        <f>E422</f>
        <v>0</v>
      </c>
      <c r="F421" s="71">
        <f t="shared" si="36"/>
        <v>0</v>
      </c>
      <c r="G421" s="71">
        <f t="shared" si="36"/>
        <v>0</v>
      </c>
      <c r="H421" s="71">
        <f t="shared" si="36"/>
        <v>0</v>
      </c>
    </row>
    <row r="422" spans="1:8" ht="30.75" hidden="1">
      <c r="A422" s="46" t="s">
        <v>169</v>
      </c>
      <c r="B422" s="47" t="s">
        <v>83</v>
      </c>
      <c r="C422" s="48" t="s">
        <v>270</v>
      </c>
      <c r="D422" s="47" t="s">
        <v>129</v>
      </c>
      <c r="E422" s="71"/>
      <c r="F422" s="38"/>
      <c r="G422" s="38"/>
      <c r="H422" s="38"/>
    </row>
    <row r="423" spans="1:8" ht="30.75" hidden="1">
      <c r="A423" s="41" t="s">
        <v>180</v>
      </c>
      <c r="B423" s="42" t="s">
        <v>84</v>
      </c>
      <c r="C423" s="48"/>
      <c r="D423" s="47"/>
      <c r="E423" s="70">
        <f>E424+E429</f>
        <v>0</v>
      </c>
      <c r="F423" s="70">
        <f>F424+F429</f>
        <v>0</v>
      </c>
      <c r="G423" s="70">
        <f>G424+G429</f>
        <v>0</v>
      </c>
      <c r="H423" s="70">
        <f>H424+H429</f>
        <v>0</v>
      </c>
    </row>
    <row r="424" spans="1:8" ht="30.75" hidden="1">
      <c r="A424" s="46" t="s">
        <v>181</v>
      </c>
      <c r="B424" s="47" t="s">
        <v>88</v>
      </c>
      <c r="C424" s="48"/>
      <c r="D424" s="47"/>
      <c r="E424" s="71">
        <f>E425</f>
        <v>0</v>
      </c>
      <c r="F424" s="71">
        <f aca="true" t="shared" si="37" ref="F424:H427">F425</f>
        <v>0</v>
      </c>
      <c r="G424" s="71">
        <f t="shared" si="37"/>
        <v>0</v>
      </c>
      <c r="H424" s="71">
        <f t="shared" si="37"/>
        <v>0</v>
      </c>
    </row>
    <row r="425" spans="1:8" ht="46.5" hidden="1">
      <c r="A425" s="46" t="s">
        <v>27</v>
      </c>
      <c r="B425" s="47" t="s">
        <v>88</v>
      </c>
      <c r="C425" s="48" t="s">
        <v>228</v>
      </c>
      <c r="D425" s="47"/>
      <c r="E425" s="71">
        <f>E426</f>
        <v>0</v>
      </c>
      <c r="F425" s="71">
        <f t="shared" si="37"/>
        <v>0</v>
      </c>
      <c r="G425" s="71">
        <f t="shared" si="37"/>
        <v>0</v>
      </c>
      <c r="H425" s="71">
        <f t="shared" si="37"/>
        <v>0</v>
      </c>
    </row>
    <row r="426" spans="1:8" ht="62.25" hidden="1">
      <c r="A426" s="59" t="s">
        <v>230</v>
      </c>
      <c r="B426" s="48" t="s">
        <v>88</v>
      </c>
      <c r="C426" s="48" t="s">
        <v>233</v>
      </c>
      <c r="D426" s="48"/>
      <c r="E426" s="91">
        <f>E427</f>
        <v>0</v>
      </c>
      <c r="F426" s="71">
        <f t="shared" si="37"/>
        <v>0</v>
      </c>
      <c r="G426" s="71">
        <f t="shared" si="37"/>
        <v>0</v>
      </c>
      <c r="H426" s="71">
        <f t="shared" si="37"/>
        <v>0</v>
      </c>
    </row>
    <row r="427" spans="1:8" ht="15" hidden="1">
      <c r="A427" s="59" t="s">
        <v>157</v>
      </c>
      <c r="B427" s="48" t="s">
        <v>88</v>
      </c>
      <c r="C427" s="48" t="s">
        <v>430</v>
      </c>
      <c r="D427" s="48"/>
      <c r="E427" s="91">
        <f>E428</f>
        <v>0</v>
      </c>
      <c r="F427" s="71">
        <f t="shared" si="37"/>
        <v>0</v>
      </c>
      <c r="G427" s="71">
        <f t="shared" si="37"/>
        <v>0</v>
      </c>
      <c r="H427" s="71">
        <f t="shared" si="37"/>
        <v>0</v>
      </c>
    </row>
    <row r="428" spans="1:8" ht="15" hidden="1">
      <c r="A428" s="59" t="s">
        <v>2</v>
      </c>
      <c r="B428" s="48" t="s">
        <v>88</v>
      </c>
      <c r="C428" s="48" t="s">
        <v>430</v>
      </c>
      <c r="D428" s="48" t="s">
        <v>139</v>
      </c>
      <c r="E428" s="91"/>
      <c r="F428" s="36"/>
      <c r="G428" s="38"/>
      <c r="H428" s="38"/>
    </row>
    <row r="429" spans="1:8" ht="15" hidden="1">
      <c r="A429" s="59" t="s">
        <v>446</v>
      </c>
      <c r="B429" s="48" t="s">
        <v>444</v>
      </c>
      <c r="C429" s="48"/>
      <c r="D429" s="48"/>
      <c r="E429" s="91">
        <f>E430+E434</f>
        <v>0</v>
      </c>
      <c r="F429" s="91">
        <f>F430+F434</f>
        <v>0</v>
      </c>
      <c r="G429" s="91">
        <f>G430+G434</f>
        <v>0</v>
      </c>
      <c r="H429" s="91">
        <f>H430+H434</f>
        <v>0</v>
      </c>
    </row>
    <row r="430" spans="1:8" ht="30.75" hidden="1">
      <c r="A430" s="59" t="s">
        <v>69</v>
      </c>
      <c r="B430" s="48" t="s">
        <v>444</v>
      </c>
      <c r="C430" s="48" t="s">
        <v>256</v>
      </c>
      <c r="D430" s="48"/>
      <c r="E430" s="91">
        <f>E431</f>
        <v>0</v>
      </c>
      <c r="F430" s="91">
        <f aca="true" t="shared" si="38" ref="F430:H432">F431</f>
        <v>0</v>
      </c>
      <c r="G430" s="91">
        <f t="shared" si="38"/>
        <v>0</v>
      </c>
      <c r="H430" s="91">
        <f t="shared" si="38"/>
        <v>0</v>
      </c>
    </row>
    <row r="431" spans="1:8" ht="46.5" hidden="1">
      <c r="A431" s="59" t="s">
        <v>258</v>
      </c>
      <c r="B431" s="48" t="s">
        <v>444</v>
      </c>
      <c r="C431" s="48" t="s">
        <v>257</v>
      </c>
      <c r="D431" s="48"/>
      <c r="E431" s="91">
        <f>E432</f>
        <v>0</v>
      </c>
      <c r="F431" s="91">
        <f t="shared" si="38"/>
        <v>0</v>
      </c>
      <c r="G431" s="91">
        <f t="shared" si="38"/>
        <v>0</v>
      </c>
      <c r="H431" s="91">
        <f t="shared" si="38"/>
        <v>0</v>
      </c>
    </row>
    <row r="432" spans="1:8" ht="15" hidden="1">
      <c r="A432" s="59" t="s">
        <v>447</v>
      </c>
      <c r="B432" s="48" t="s">
        <v>444</v>
      </c>
      <c r="C432" s="48" t="s">
        <v>445</v>
      </c>
      <c r="D432" s="67"/>
      <c r="E432" s="71">
        <f>E433</f>
        <v>0</v>
      </c>
      <c r="F432" s="91">
        <f t="shared" si="38"/>
        <v>0</v>
      </c>
      <c r="G432" s="91">
        <f t="shared" si="38"/>
        <v>0</v>
      </c>
      <c r="H432" s="91">
        <f t="shared" si="38"/>
        <v>0</v>
      </c>
    </row>
    <row r="433" spans="1:8" ht="15" hidden="1">
      <c r="A433" s="59" t="s">
        <v>2</v>
      </c>
      <c r="B433" s="67" t="s">
        <v>444</v>
      </c>
      <c r="C433" s="48" t="s">
        <v>445</v>
      </c>
      <c r="D433" s="47" t="s">
        <v>139</v>
      </c>
      <c r="E433" s="71"/>
      <c r="F433" s="66"/>
      <c r="G433" s="36"/>
      <c r="H433" s="38"/>
    </row>
    <row r="434" spans="1:8" ht="62.25" hidden="1">
      <c r="A434" s="59" t="s">
        <v>288</v>
      </c>
      <c r="B434" s="67" t="s">
        <v>444</v>
      </c>
      <c r="C434" s="48" t="s">
        <v>289</v>
      </c>
      <c r="D434" s="47"/>
      <c r="E434" s="71">
        <f>E441+E444+E435+E438</f>
        <v>0</v>
      </c>
      <c r="F434" s="71">
        <f>F441+F444+F435+F438</f>
        <v>0</v>
      </c>
      <c r="G434" s="71">
        <f>G441+G444+G435+G438</f>
        <v>0</v>
      </c>
      <c r="H434" s="71">
        <f>H441+H444+H435+H438</f>
        <v>0</v>
      </c>
    </row>
    <row r="435" spans="1:8" ht="46.5" hidden="1">
      <c r="A435" s="59" t="s">
        <v>343</v>
      </c>
      <c r="B435" s="67" t="s">
        <v>444</v>
      </c>
      <c r="C435" s="48" t="s">
        <v>296</v>
      </c>
      <c r="D435" s="47"/>
      <c r="E435" s="71">
        <f aca="true" t="shared" si="39" ref="E435:H436">E436</f>
        <v>0</v>
      </c>
      <c r="F435" s="71">
        <f t="shared" si="39"/>
        <v>0</v>
      </c>
      <c r="G435" s="71">
        <f t="shared" si="39"/>
        <v>0</v>
      </c>
      <c r="H435" s="71">
        <f t="shared" si="39"/>
        <v>0</v>
      </c>
    </row>
    <row r="436" spans="1:8" ht="15" hidden="1">
      <c r="A436" s="59" t="s">
        <v>447</v>
      </c>
      <c r="B436" s="67" t="s">
        <v>444</v>
      </c>
      <c r="C436" s="48" t="s">
        <v>762</v>
      </c>
      <c r="D436" s="47"/>
      <c r="E436" s="71">
        <f t="shared" si="39"/>
        <v>0</v>
      </c>
      <c r="F436" s="71">
        <f t="shared" si="39"/>
        <v>0</v>
      </c>
      <c r="G436" s="71">
        <f t="shared" si="39"/>
        <v>0</v>
      </c>
      <c r="H436" s="71">
        <f t="shared" si="39"/>
        <v>0</v>
      </c>
    </row>
    <row r="437" spans="1:8" ht="15" hidden="1">
      <c r="A437" s="59" t="s">
        <v>2</v>
      </c>
      <c r="B437" s="67" t="s">
        <v>444</v>
      </c>
      <c r="C437" s="48" t="s">
        <v>762</v>
      </c>
      <c r="D437" s="47" t="s">
        <v>139</v>
      </c>
      <c r="E437" s="71"/>
      <c r="F437" s="71"/>
      <c r="G437" s="71"/>
      <c r="H437" s="71"/>
    </row>
    <row r="438" spans="1:8" ht="30.75" hidden="1">
      <c r="A438" s="59" t="s">
        <v>300</v>
      </c>
      <c r="B438" s="67" t="s">
        <v>444</v>
      </c>
      <c r="C438" s="48" t="s">
        <v>301</v>
      </c>
      <c r="D438" s="47"/>
      <c r="E438" s="71">
        <f>E439</f>
        <v>0</v>
      </c>
      <c r="F438" s="71">
        <f aca="true" t="shared" si="40" ref="F438:H439">F439</f>
        <v>0</v>
      </c>
      <c r="G438" s="71">
        <f t="shared" si="40"/>
        <v>0</v>
      </c>
      <c r="H438" s="71">
        <f t="shared" si="40"/>
        <v>0</v>
      </c>
    </row>
    <row r="439" spans="1:8" ht="15" hidden="1">
      <c r="A439" s="59" t="s">
        <v>447</v>
      </c>
      <c r="B439" s="67" t="s">
        <v>444</v>
      </c>
      <c r="C439" s="48" t="s">
        <v>794</v>
      </c>
      <c r="D439" s="47"/>
      <c r="E439" s="71">
        <f>E440</f>
        <v>0</v>
      </c>
      <c r="F439" s="71">
        <f t="shared" si="40"/>
        <v>0</v>
      </c>
      <c r="G439" s="71">
        <f t="shared" si="40"/>
        <v>0</v>
      </c>
      <c r="H439" s="71">
        <f t="shared" si="40"/>
        <v>0</v>
      </c>
    </row>
    <row r="440" spans="1:8" ht="15" hidden="1">
      <c r="A440" s="59" t="s">
        <v>2</v>
      </c>
      <c r="B440" s="67" t="s">
        <v>444</v>
      </c>
      <c r="C440" s="48" t="s">
        <v>795</v>
      </c>
      <c r="D440" s="47" t="s">
        <v>139</v>
      </c>
      <c r="E440" s="71"/>
      <c r="F440" s="71"/>
      <c r="G440" s="71"/>
      <c r="H440" s="71"/>
    </row>
    <row r="441" spans="1:8" ht="30.75" hidden="1">
      <c r="A441" s="59" t="s">
        <v>329</v>
      </c>
      <c r="B441" s="67" t="s">
        <v>444</v>
      </c>
      <c r="C441" s="48" t="s">
        <v>330</v>
      </c>
      <c r="D441" s="47"/>
      <c r="E441" s="71">
        <f aca="true" t="shared" si="41" ref="E441:H442">E442</f>
        <v>0</v>
      </c>
      <c r="F441" s="71">
        <f t="shared" si="41"/>
        <v>0</v>
      </c>
      <c r="G441" s="71">
        <f t="shared" si="41"/>
        <v>0</v>
      </c>
      <c r="H441" s="71">
        <f t="shared" si="41"/>
        <v>0</v>
      </c>
    </row>
    <row r="442" spans="1:8" ht="15" hidden="1">
      <c r="A442" s="59" t="s">
        <v>447</v>
      </c>
      <c r="B442" s="67" t="s">
        <v>444</v>
      </c>
      <c r="C442" s="48" t="s">
        <v>759</v>
      </c>
      <c r="D442" s="47"/>
      <c r="E442" s="71">
        <f t="shared" si="41"/>
        <v>0</v>
      </c>
      <c r="F442" s="71">
        <f t="shared" si="41"/>
        <v>0</v>
      </c>
      <c r="G442" s="71">
        <f t="shared" si="41"/>
        <v>0</v>
      </c>
      <c r="H442" s="71">
        <f t="shared" si="41"/>
        <v>0</v>
      </c>
    </row>
    <row r="443" spans="1:8" ht="15" hidden="1">
      <c r="A443" s="59" t="s">
        <v>2</v>
      </c>
      <c r="B443" s="67" t="s">
        <v>444</v>
      </c>
      <c r="C443" s="48" t="s">
        <v>759</v>
      </c>
      <c r="D443" s="47" t="s">
        <v>139</v>
      </c>
      <c r="E443" s="71"/>
      <c r="F443" s="71"/>
      <c r="G443" s="36"/>
      <c r="H443" s="38"/>
    </row>
    <row r="444" spans="1:8" ht="30.75" hidden="1">
      <c r="A444" s="59" t="s">
        <v>331</v>
      </c>
      <c r="B444" s="67" t="s">
        <v>444</v>
      </c>
      <c r="C444" s="48" t="s">
        <v>335</v>
      </c>
      <c r="D444" s="47"/>
      <c r="E444" s="71">
        <f aca="true" t="shared" si="42" ref="E444:H445">E445</f>
        <v>0</v>
      </c>
      <c r="F444" s="71">
        <f t="shared" si="42"/>
        <v>0</v>
      </c>
      <c r="G444" s="91">
        <f t="shared" si="42"/>
        <v>0</v>
      </c>
      <c r="H444" s="71">
        <f t="shared" si="42"/>
        <v>0</v>
      </c>
    </row>
    <row r="445" spans="1:8" ht="15" hidden="1">
      <c r="A445" s="59" t="s">
        <v>447</v>
      </c>
      <c r="B445" s="67" t="s">
        <v>444</v>
      </c>
      <c r="C445" s="48" t="s">
        <v>760</v>
      </c>
      <c r="D445" s="47"/>
      <c r="E445" s="71">
        <f t="shared" si="42"/>
        <v>0</v>
      </c>
      <c r="F445" s="71">
        <f t="shared" si="42"/>
        <v>0</v>
      </c>
      <c r="G445" s="91">
        <f t="shared" si="42"/>
        <v>0</v>
      </c>
      <c r="H445" s="71">
        <f t="shared" si="42"/>
        <v>0</v>
      </c>
    </row>
    <row r="446" spans="1:8" ht="15" hidden="1">
      <c r="A446" s="59" t="s">
        <v>2</v>
      </c>
      <c r="B446" s="67" t="s">
        <v>444</v>
      </c>
      <c r="C446" s="60" t="s">
        <v>760</v>
      </c>
      <c r="D446" s="47" t="s">
        <v>139</v>
      </c>
      <c r="E446" s="71"/>
      <c r="F446" s="6"/>
      <c r="G446" s="36"/>
      <c r="H446" s="38"/>
    </row>
    <row r="447" spans="1:8" s="45" customFormat="1" ht="15">
      <c r="A447" s="61" t="s">
        <v>15</v>
      </c>
      <c r="B447" s="62"/>
      <c r="C447" s="62"/>
      <c r="D447" s="62"/>
      <c r="E447" s="44">
        <f>E12+E83+E89+E105+E166+E217+E313+E337+E399+E412+E423</f>
        <v>29132.928</v>
      </c>
      <c r="F447" s="44">
        <f>F12+F83+F89+F105+F166+F217+F313+F337+F399+F412+F423</f>
        <v>11600</v>
      </c>
      <c r="G447" s="44">
        <f>G12+G83+G89+G105+G166+G217+G313+G337+G399+G412+G423</f>
        <v>17532.928</v>
      </c>
      <c r="H447" s="44">
        <f>H12+H83+H89+H105+H166+H217+H313+H337+H399+H412+H423</f>
        <v>-1.1368683772161603E-13</v>
      </c>
    </row>
    <row r="448" spans="2:8" s="45" customFormat="1" ht="15">
      <c r="B448" s="63"/>
      <c r="C448" s="63"/>
      <c r="D448" s="63"/>
      <c r="E448" s="64"/>
      <c r="F448" s="92"/>
      <c r="G448" s="92"/>
      <c r="H448" s="92"/>
    </row>
    <row r="449" spans="1:8" s="28" customFormat="1" ht="15">
      <c r="A449" s="102" t="s">
        <v>741</v>
      </c>
      <c r="B449" s="102"/>
      <c r="C449" s="102"/>
      <c r="D449" s="102"/>
      <c r="E449" s="102"/>
      <c r="F449" s="29"/>
      <c r="G449" s="29"/>
      <c r="H449" s="29"/>
    </row>
    <row r="450" spans="2:5" ht="15">
      <c r="B450" s="65"/>
      <c r="C450" s="65"/>
      <c r="D450" s="65"/>
      <c r="E450" s="66"/>
    </row>
    <row r="451" spans="2:4" ht="15">
      <c r="B451" s="32"/>
      <c r="C451" s="32"/>
      <c r="D451" s="32"/>
    </row>
    <row r="452" spans="2:4" ht="15">
      <c r="B452" s="32"/>
      <c r="C452" s="32"/>
      <c r="D452" s="32"/>
    </row>
    <row r="453" spans="2:4" ht="15">
      <c r="B453" s="32"/>
      <c r="C453" s="32"/>
      <c r="D453" s="32"/>
    </row>
    <row r="454" spans="2:4" ht="15">
      <c r="B454" s="32"/>
      <c r="C454" s="32"/>
      <c r="D454" s="32"/>
    </row>
    <row r="455" spans="2:4" ht="15">
      <c r="B455" s="32"/>
      <c r="C455" s="32"/>
      <c r="D455" s="32"/>
    </row>
    <row r="456" spans="2:4" ht="15">
      <c r="B456" s="32"/>
      <c r="C456" s="32"/>
      <c r="D456" s="32"/>
    </row>
    <row r="457" spans="2:4" ht="15">
      <c r="B457" s="32"/>
      <c r="C457" s="32"/>
      <c r="D457" s="32"/>
    </row>
    <row r="458" spans="2:4" ht="15">
      <c r="B458" s="32"/>
      <c r="C458" s="32"/>
      <c r="D458" s="32"/>
    </row>
    <row r="459" spans="2:4" ht="15">
      <c r="B459" s="32"/>
      <c r="C459" s="32"/>
      <c r="D459" s="32"/>
    </row>
    <row r="460" spans="2:4" ht="15">
      <c r="B460" s="32"/>
      <c r="C460" s="32"/>
      <c r="D460" s="32"/>
    </row>
    <row r="461" spans="2:4" ht="15">
      <c r="B461" s="65"/>
      <c r="C461" s="65"/>
      <c r="D461" s="65"/>
    </row>
    <row r="462" spans="2:5" ht="15">
      <c r="B462" s="65"/>
      <c r="C462" s="65"/>
      <c r="D462" s="65"/>
      <c r="E462" s="66"/>
    </row>
    <row r="463" spans="2:5" ht="15">
      <c r="B463" s="65"/>
      <c r="C463" s="65"/>
      <c r="D463" s="65"/>
      <c r="E463" s="66"/>
    </row>
    <row r="464" spans="2:5" ht="15">
      <c r="B464" s="65"/>
      <c r="C464" s="65"/>
      <c r="D464" s="65"/>
      <c r="E464" s="66"/>
    </row>
    <row r="465" spans="2:5" ht="15">
      <c r="B465" s="65"/>
      <c r="C465" s="65"/>
      <c r="D465" s="65"/>
      <c r="E465" s="66"/>
    </row>
    <row r="466" spans="2:5" ht="15">
      <c r="B466" s="65"/>
      <c r="C466" s="65"/>
      <c r="D466" s="65"/>
      <c r="E466" s="66"/>
    </row>
    <row r="467" spans="2:5" ht="15">
      <c r="B467" s="65"/>
      <c r="C467" s="65"/>
      <c r="D467" s="65"/>
      <c r="E467" s="66"/>
    </row>
    <row r="468" spans="2:5" ht="15">
      <c r="B468" s="65"/>
      <c r="C468" s="65"/>
      <c r="D468" s="65"/>
      <c r="E468" s="66"/>
    </row>
    <row r="469" spans="2:5" ht="15">
      <c r="B469" s="65"/>
      <c r="C469" s="65"/>
      <c r="D469" s="65"/>
      <c r="E469" s="66"/>
    </row>
    <row r="470" spans="2:5" ht="15">
      <c r="B470" s="65"/>
      <c r="C470" s="65"/>
      <c r="D470" s="65"/>
      <c r="E470" s="66"/>
    </row>
    <row r="471" spans="2:5" ht="15">
      <c r="B471" s="65"/>
      <c r="C471" s="65"/>
      <c r="D471" s="65"/>
      <c r="E471" s="66"/>
    </row>
    <row r="472" spans="2:5" ht="15">
      <c r="B472" s="65"/>
      <c r="C472" s="65"/>
      <c r="D472" s="65"/>
      <c r="E472" s="66"/>
    </row>
    <row r="473" spans="2:5" ht="15">
      <c r="B473" s="65"/>
      <c r="C473" s="65"/>
      <c r="D473" s="65"/>
      <c r="E473" s="66"/>
    </row>
    <row r="474" spans="2:5" ht="15">
      <c r="B474" s="65"/>
      <c r="C474" s="65"/>
      <c r="D474" s="65"/>
      <c r="E474" s="66"/>
    </row>
    <row r="475" spans="2:5" ht="15">
      <c r="B475" s="65"/>
      <c r="C475" s="65"/>
      <c r="D475" s="65"/>
      <c r="E475" s="66"/>
    </row>
    <row r="476" spans="2:5" ht="15">
      <c r="B476" s="65"/>
      <c r="C476" s="65"/>
      <c r="D476" s="65"/>
      <c r="E476" s="66"/>
    </row>
    <row r="477" spans="2:5" ht="15">
      <c r="B477" s="65"/>
      <c r="C477" s="65"/>
      <c r="D477" s="65"/>
      <c r="E477" s="66"/>
    </row>
    <row r="478" spans="2:5" ht="15">
      <c r="B478" s="65"/>
      <c r="C478" s="65"/>
      <c r="D478" s="65"/>
      <c r="E478" s="66"/>
    </row>
    <row r="479" spans="2:5" ht="15">
      <c r="B479" s="65"/>
      <c r="C479" s="65"/>
      <c r="D479" s="65"/>
      <c r="E479" s="66"/>
    </row>
    <row r="480" spans="2:5" ht="15">
      <c r="B480" s="65"/>
      <c r="C480" s="65"/>
      <c r="D480" s="65"/>
      <c r="E480" s="66"/>
    </row>
    <row r="481" spans="2:5" ht="15">
      <c r="B481" s="65"/>
      <c r="C481" s="65"/>
      <c r="D481" s="65"/>
      <c r="E481" s="66"/>
    </row>
    <row r="482" spans="2:5" ht="15">
      <c r="B482" s="65"/>
      <c r="C482" s="65"/>
      <c r="D482" s="65"/>
      <c r="E482" s="66"/>
    </row>
    <row r="483" spans="2:5" ht="15">
      <c r="B483" s="65"/>
      <c r="C483" s="65"/>
      <c r="D483" s="65"/>
      <c r="E483" s="66"/>
    </row>
    <row r="484" spans="2:5" ht="15">
      <c r="B484" s="65"/>
      <c r="C484" s="65"/>
      <c r="D484" s="65"/>
      <c r="E484" s="66"/>
    </row>
    <row r="485" spans="2:5" ht="15">
      <c r="B485" s="65"/>
      <c r="C485" s="65"/>
      <c r="D485" s="65"/>
      <c r="E485" s="66"/>
    </row>
    <row r="486" spans="2:5" ht="15">
      <c r="B486" s="65"/>
      <c r="C486" s="65"/>
      <c r="D486" s="65"/>
      <c r="E486" s="66"/>
    </row>
    <row r="487" spans="2:5" ht="15">
      <c r="B487" s="65"/>
      <c r="C487" s="65"/>
      <c r="D487" s="65"/>
      <c r="E487" s="66"/>
    </row>
    <row r="488" spans="2:5" ht="15">
      <c r="B488" s="65"/>
      <c r="C488" s="65"/>
      <c r="D488" s="65"/>
      <c r="E488" s="66"/>
    </row>
    <row r="489" spans="2:5" ht="15">
      <c r="B489" s="65"/>
      <c r="C489" s="65"/>
      <c r="D489" s="65"/>
      <c r="E489" s="66"/>
    </row>
    <row r="490" spans="2:5" ht="15">
      <c r="B490" s="65"/>
      <c r="C490" s="65"/>
      <c r="D490" s="65"/>
      <c r="E490" s="66"/>
    </row>
    <row r="491" spans="2:5" ht="15">
      <c r="B491" s="65"/>
      <c r="C491" s="65"/>
      <c r="D491" s="65"/>
      <c r="E491" s="66"/>
    </row>
    <row r="492" spans="2:5" ht="15">
      <c r="B492" s="65"/>
      <c r="C492" s="65"/>
      <c r="D492" s="65"/>
      <c r="E492" s="66"/>
    </row>
    <row r="493" spans="2:5" ht="15">
      <c r="B493" s="65"/>
      <c r="C493" s="65"/>
      <c r="D493" s="65"/>
      <c r="E493" s="66"/>
    </row>
    <row r="494" spans="2:5" ht="15">
      <c r="B494" s="65"/>
      <c r="C494" s="65"/>
      <c r="D494" s="65"/>
      <c r="E494" s="66"/>
    </row>
    <row r="495" spans="2:5" ht="15">
      <c r="B495" s="65"/>
      <c r="C495" s="65"/>
      <c r="D495" s="65"/>
      <c r="E495" s="66"/>
    </row>
    <row r="496" spans="2:5" ht="15">
      <c r="B496" s="65"/>
      <c r="C496" s="65"/>
      <c r="D496" s="65"/>
      <c r="E496" s="66"/>
    </row>
    <row r="497" ht="15">
      <c r="E497" s="66"/>
    </row>
    <row r="498" ht="15">
      <c r="E498" s="66"/>
    </row>
    <row r="499" ht="15">
      <c r="E499" s="66"/>
    </row>
    <row r="500" ht="15">
      <c r="E500" s="66"/>
    </row>
    <row r="501" ht="15">
      <c r="E501" s="66"/>
    </row>
    <row r="502" ht="15">
      <c r="E502" s="66"/>
    </row>
    <row r="503" ht="15">
      <c r="E503" s="66"/>
    </row>
    <row r="504" ht="15">
      <c r="E504" s="66"/>
    </row>
    <row r="505" ht="15">
      <c r="E505" s="66"/>
    </row>
    <row r="506" ht="15">
      <c r="E506" s="66"/>
    </row>
    <row r="507" ht="15">
      <c r="E507" s="66"/>
    </row>
    <row r="508" ht="15">
      <c r="E508" s="66"/>
    </row>
    <row r="509" ht="15">
      <c r="E509" s="66"/>
    </row>
    <row r="510" ht="15">
      <c r="E510" s="66"/>
    </row>
    <row r="511" ht="15">
      <c r="E511" s="66"/>
    </row>
    <row r="512" ht="15">
      <c r="E512" s="66"/>
    </row>
    <row r="513" ht="15">
      <c r="E513" s="66"/>
    </row>
    <row r="514" ht="15">
      <c r="E514" s="66"/>
    </row>
    <row r="515" ht="15">
      <c r="E515" s="66"/>
    </row>
    <row r="516" ht="15">
      <c r="E516" s="66"/>
    </row>
    <row r="517" ht="15">
      <c r="E517" s="66"/>
    </row>
    <row r="518" ht="15">
      <c r="E518" s="66"/>
    </row>
    <row r="519" ht="15">
      <c r="E519" s="66"/>
    </row>
    <row r="520" ht="15">
      <c r="E520" s="66"/>
    </row>
    <row r="521" ht="15">
      <c r="E521" s="66"/>
    </row>
    <row r="522" ht="15">
      <c r="E522" s="66"/>
    </row>
    <row r="523" ht="15">
      <c r="E523" s="66"/>
    </row>
    <row r="524" ht="15">
      <c r="E524" s="66"/>
    </row>
    <row r="525" ht="15">
      <c r="E525" s="66"/>
    </row>
    <row r="526" ht="15">
      <c r="E526" s="66"/>
    </row>
    <row r="527" ht="15">
      <c r="E527" s="66"/>
    </row>
    <row r="528" ht="15">
      <c r="E528" s="66"/>
    </row>
    <row r="529" ht="15">
      <c r="E529" s="66"/>
    </row>
    <row r="530" ht="15">
      <c r="E530" s="66"/>
    </row>
    <row r="531" ht="15">
      <c r="E531" s="66"/>
    </row>
    <row r="532" ht="15">
      <c r="E532" s="66"/>
    </row>
    <row r="533" ht="15">
      <c r="E533" s="66"/>
    </row>
    <row r="534" ht="15">
      <c r="E534" s="66"/>
    </row>
    <row r="535" ht="15">
      <c r="E535" s="66"/>
    </row>
    <row r="536" ht="15">
      <c r="E536" s="66"/>
    </row>
    <row r="537" ht="15">
      <c r="E537" s="66"/>
    </row>
    <row r="538" ht="15">
      <c r="E538" s="66"/>
    </row>
    <row r="539" ht="15">
      <c r="E539" s="66"/>
    </row>
    <row r="540" ht="15">
      <c r="E540" s="66"/>
    </row>
    <row r="541" ht="15">
      <c r="E541" s="66"/>
    </row>
    <row r="542" ht="15">
      <c r="E542" s="66"/>
    </row>
    <row r="543" ht="15">
      <c r="E543" s="66"/>
    </row>
    <row r="544" ht="15">
      <c r="E544" s="66"/>
    </row>
    <row r="545" ht="15">
      <c r="E545" s="66"/>
    </row>
    <row r="546" ht="15">
      <c r="E546" s="66"/>
    </row>
    <row r="547" ht="15">
      <c r="E547" s="66"/>
    </row>
    <row r="548" ht="15">
      <c r="E548" s="66"/>
    </row>
    <row r="549" ht="15">
      <c r="E549" s="66"/>
    </row>
    <row r="550" ht="15">
      <c r="E550" s="66"/>
    </row>
    <row r="551" ht="15">
      <c r="E551" s="66"/>
    </row>
    <row r="552" ht="15">
      <c r="E552" s="66"/>
    </row>
    <row r="553" ht="15">
      <c r="E553" s="66"/>
    </row>
    <row r="554" ht="15">
      <c r="E554" s="66"/>
    </row>
    <row r="555" ht="15">
      <c r="E555" s="66"/>
    </row>
    <row r="556" ht="15">
      <c r="E556" s="66"/>
    </row>
    <row r="557" ht="15">
      <c r="E557" s="66"/>
    </row>
    <row r="558" ht="15">
      <c r="E558" s="66"/>
    </row>
    <row r="559" ht="15">
      <c r="E559" s="66"/>
    </row>
    <row r="560" ht="15">
      <c r="E560" s="66"/>
    </row>
    <row r="561" ht="15">
      <c r="E561" s="66"/>
    </row>
    <row r="562" ht="15">
      <c r="E562" s="66"/>
    </row>
    <row r="563" ht="15">
      <c r="E563" s="66"/>
    </row>
    <row r="564" ht="15">
      <c r="E564" s="66"/>
    </row>
    <row r="565" ht="15">
      <c r="E565" s="66"/>
    </row>
    <row r="566" ht="15">
      <c r="E566" s="66"/>
    </row>
    <row r="567" ht="15">
      <c r="E567" s="66"/>
    </row>
    <row r="568" ht="15">
      <c r="E568" s="66"/>
    </row>
    <row r="569" ht="15">
      <c r="E569" s="66"/>
    </row>
    <row r="570" ht="15">
      <c r="E570" s="66"/>
    </row>
    <row r="571" ht="15">
      <c r="E571" s="66"/>
    </row>
    <row r="572" ht="15">
      <c r="E572" s="66"/>
    </row>
    <row r="573" ht="15">
      <c r="E573" s="66"/>
    </row>
    <row r="574" ht="15">
      <c r="E574" s="66"/>
    </row>
    <row r="575" ht="15">
      <c r="E575" s="66"/>
    </row>
    <row r="576" ht="15">
      <c r="E576" s="66"/>
    </row>
    <row r="577" ht="15">
      <c r="E577" s="66"/>
    </row>
    <row r="578" ht="15">
      <c r="E578" s="66"/>
    </row>
    <row r="579" ht="15">
      <c r="E579" s="66"/>
    </row>
    <row r="580" ht="15">
      <c r="E580" s="66"/>
    </row>
    <row r="581" ht="15">
      <c r="E581" s="66"/>
    </row>
    <row r="582" ht="15">
      <c r="E582" s="66"/>
    </row>
    <row r="583" ht="15">
      <c r="E583" s="66"/>
    </row>
    <row r="584" ht="15">
      <c r="E584" s="66"/>
    </row>
    <row r="585" ht="15">
      <c r="E585" s="66"/>
    </row>
    <row r="586" ht="15">
      <c r="E586" s="66"/>
    </row>
    <row r="587" ht="15">
      <c r="E587" s="66"/>
    </row>
    <row r="588" ht="15">
      <c r="E588" s="66"/>
    </row>
    <row r="589" ht="15">
      <c r="E589" s="66"/>
    </row>
    <row r="590" ht="15">
      <c r="E590" s="66"/>
    </row>
    <row r="591" ht="15">
      <c r="E591" s="66"/>
    </row>
    <row r="592" ht="15">
      <c r="E592" s="66"/>
    </row>
    <row r="593" ht="15">
      <c r="E593" s="66"/>
    </row>
    <row r="594" ht="15">
      <c r="E594" s="66"/>
    </row>
    <row r="595" ht="15">
      <c r="E595" s="66"/>
    </row>
    <row r="596" ht="15">
      <c r="E596" s="66"/>
    </row>
    <row r="597" ht="15">
      <c r="E597" s="66"/>
    </row>
    <row r="598" ht="15">
      <c r="E598" s="66"/>
    </row>
    <row r="599" ht="15">
      <c r="E599" s="66"/>
    </row>
    <row r="600" ht="15">
      <c r="E600" s="66"/>
    </row>
    <row r="601" ht="15">
      <c r="E601" s="66"/>
    </row>
    <row r="602" ht="15">
      <c r="E602" s="66"/>
    </row>
    <row r="603" ht="15">
      <c r="E603" s="66"/>
    </row>
    <row r="604" ht="15">
      <c r="E604" s="66"/>
    </row>
    <row r="605" ht="15">
      <c r="E605" s="66"/>
    </row>
    <row r="606" ht="15">
      <c r="E606" s="66"/>
    </row>
    <row r="607" ht="15">
      <c r="E607" s="66"/>
    </row>
    <row r="608" ht="15">
      <c r="E608" s="66"/>
    </row>
    <row r="609" ht="15">
      <c r="E609" s="66"/>
    </row>
    <row r="610" ht="15">
      <c r="E610" s="66"/>
    </row>
    <row r="611" ht="15">
      <c r="E611" s="66"/>
    </row>
    <row r="612" ht="15">
      <c r="E612" s="66"/>
    </row>
    <row r="613" ht="15">
      <c r="E613" s="66"/>
    </row>
    <row r="614" ht="15">
      <c r="E614" s="66"/>
    </row>
    <row r="615" ht="15">
      <c r="E615" s="66"/>
    </row>
    <row r="616" ht="15">
      <c r="E616" s="66"/>
    </row>
    <row r="617" ht="15">
      <c r="E617" s="66"/>
    </row>
    <row r="618" ht="15">
      <c r="E618" s="66"/>
    </row>
    <row r="619" ht="15">
      <c r="E619" s="66"/>
    </row>
    <row r="620" ht="15">
      <c r="E620" s="66"/>
    </row>
    <row r="621" ht="15">
      <c r="E621" s="66"/>
    </row>
    <row r="622" ht="15">
      <c r="E622" s="66"/>
    </row>
    <row r="623" ht="15">
      <c r="E623" s="66"/>
    </row>
    <row r="624" ht="15">
      <c r="E624" s="66"/>
    </row>
    <row r="625" ht="15">
      <c r="E625" s="66"/>
    </row>
    <row r="626" ht="15">
      <c r="E626" s="66"/>
    </row>
    <row r="627" ht="15">
      <c r="E627" s="66"/>
    </row>
    <row r="628" ht="15">
      <c r="E628" s="66"/>
    </row>
    <row r="629" ht="15">
      <c r="E629" s="66"/>
    </row>
    <row r="630" ht="15">
      <c r="E630" s="66"/>
    </row>
    <row r="631" ht="15">
      <c r="E631" s="66"/>
    </row>
    <row r="632" ht="15">
      <c r="E632" s="66"/>
    </row>
    <row r="633" ht="15">
      <c r="E633" s="66"/>
    </row>
    <row r="634" ht="15">
      <c r="E634" s="66"/>
    </row>
    <row r="635" ht="15">
      <c r="E635" s="66"/>
    </row>
    <row r="636" ht="15">
      <c r="E636" s="66"/>
    </row>
    <row r="637" ht="15">
      <c r="E637" s="66"/>
    </row>
    <row r="638" ht="15">
      <c r="E638" s="66"/>
    </row>
    <row r="639" ht="15">
      <c r="E639" s="66"/>
    </row>
    <row r="640" ht="15">
      <c r="E640" s="66"/>
    </row>
    <row r="641" ht="15">
      <c r="E641" s="66"/>
    </row>
    <row r="642" ht="15">
      <c r="E642" s="66"/>
    </row>
    <row r="643" ht="15">
      <c r="E643" s="66"/>
    </row>
    <row r="644" ht="15">
      <c r="E644" s="66"/>
    </row>
    <row r="645" ht="15">
      <c r="E645" s="66"/>
    </row>
    <row r="646" ht="15">
      <c r="E646" s="66"/>
    </row>
    <row r="647" ht="15">
      <c r="E647" s="66"/>
    </row>
    <row r="648" ht="15">
      <c r="E648" s="66"/>
    </row>
    <row r="649" ht="15">
      <c r="E649" s="66"/>
    </row>
    <row r="650" ht="15">
      <c r="E650" s="66"/>
    </row>
    <row r="651" ht="15">
      <c r="E651" s="66"/>
    </row>
    <row r="652" ht="15">
      <c r="E652" s="66"/>
    </row>
    <row r="653" ht="15">
      <c r="E653" s="66"/>
    </row>
    <row r="654" ht="15">
      <c r="E654" s="66"/>
    </row>
    <row r="655" ht="15">
      <c r="E655" s="66"/>
    </row>
    <row r="656" ht="15">
      <c r="E656" s="66"/>
    </row>
    <row r="657" ht="15">
      <c r="E657" s="66"/>
    </row>
    <row r="658" ht="15">
      <c r="E658" s="66"/>
    </row>
    <row r="659" ht="15">
      <c r="E659" s="66"/>
    </row>
    <row r="660" ht="15">
      <c r="E660" s="66"/>
    </row>
    <row r="661" ht="15">
      <c r="E661" s="66"/>
    </row>
    <row r="662" ht="15">
      <c r="E662" s="66"/>
    </row>
    <row r="663" ht="15">
      <c r="E663" s="66"/>
    </row>
    <row r="664" ht="15">
      <c r="E664" s="66"/>
    </row>
    <row r="665" ht="15">
      <c r="E665" s="66"/>
    </row>
    <row r="666" ht="15">
      <c r="E666" s="66"/>
    </row>
    <row r="667" ht="15">
      <c r="E667" s="66"/>
    </row>
    <row r="668" ht="15">
      <c r="E668" s="66"/>
    </row>
    <row r="669" ht="15">
      <c r="E669" s="66"/>
    </row>
    <row r="670" ht="15">
      <c r="E670" s="66"/>
    </row>
    <row r="671" ht="15">
      <c r="E671" s="66"/>
    </row>
    <row r="672" ht="15">
      <c r="E672" s="66"/>
    </row>
    <row r="673" ht="15">
      <c r="E673" s="66"/>
    </row>
    <row r="674" ht="15">
      <c r="E674" s="66"/>
    </row>
    <row r="675" ht="15">
      <c r="E675" s="66"/>
    </row>
    <row r="676" ht="15">
      <c r="E676" s="66"/>
    </row>
    <row r="677" ht="15">
      <c r="E677" s="66"/>
    </row>
    <row r="678" ht="15">
      <c r="E678" s="66"/>
    </row>
    <row r="679" ht="15">
      <c r="E679" s="66"/>
    </row>
    <row r="680" ht="15">
      <c r="E680" s="66"/>
    </row>
    <row r="681" ht="15">
      <c r="E681" s="66"/>
    </row>
    <row r="682" ht="15">
      <c r="E682" s="66"/>
    </row>
    <row r="683" ht="15">
      <c r="E683" s="66"/>
    </row>
    <row r="684" ht="15">
      <c r="E684" s="66"/>
    </row>
    <row r="685" ht="15">
      <c r="E685" s="66"/>
    </row>
    <row r="686" ht="15">
      <c r="E686" s="66"/>
    </row>
    <row r="687" ht="15">
      <c r="E687" s="66"/>
    </row>
    <row r="688" ht="15">
      <c r="E688" s="66"/>
    </row>
    <row r="689" ht="15">
      <c r="E689" s="66"/>
    </row>
    <row r="690" ht="15">
      <c r="E690" s="66"/>
    </row>
    <row r="691" ht="15">
      <c r="E691" s="66"/>
    </row>
    <row r="692" ht="15">
      <c r="E692" s="66"/>
    </row>
    <row r="693" ht="15">
      <c r="E693" s="66"/>
    </row>
    <row r="694" ht="15">
      <c r="E694" s="66"/>
    </row>
    <row r="695" ht="15">
      <c r="E695" s="66"/>
    </row>
    <row r="696" ht="15">
      <c r="E696" s="66"/>
    </row>
    <row r="697" ht="15">
      <c r="E697" s="66"/>
    </row>
    <row r="698" ht="15">
      <c r="E698" s="66"/>
    </row>
    <row r="699" ht="15">
      <c r="E699" s="66"/>
    </row>
    <row r="700" ht="15">
      <c r="E700" s="66"/>
    </row>
    <row r="701" ht="15">
      <c r="E701" s="66"/>
    </row>
    <row r="702" ht="15">
      <c r="E702" s="66"/>
    </row>
    <row r="703" ht="15">
      <c r="E703" s="66"/>
    </row>
    <row r="704" ht="15">
      <c r="E704" s="66"/>
    </row>
    <row r="705" ht="15">
      <c r="E705" s="66"/>
    </row>
    <row r="706" ht="15">
      <c r="E706" s="66"/>
    </row>
    <row r="707" ht="15">
      <c r="E707" s="66"/>
    </row>
    <row r="708" ht="15">
      <c r="E708" s="66"/>
    </row>
    <row r="709" ht="15">
      <c r="E709" s="66"/>
    </row>
    <row r="710" ht="15">
      <c r="E710" s="66"/>
    </row>
    <row r="711" ht="15">
      <c r="E711" s="66"/>
    </row>
    <row r="712" ht="15">
      <c r="E712" s="66"/>
    </row>
    <row r="713" ht="15">
      <c r="E713" s="66"/>
    </row>
    <row r="714" ht="15">
      <c r="E714" s="66"/>
    </row>
    <row r="715" ht="15">
      <c r="E715" s="66"/>
    </row>
    <row r="716" ht="15">
      <c r="E716" s="66"/>
    </row>
    <row r="717" ht="15">
      <c r="E717" s="66"/>
    </row>
    <row r="718" ht="15">
      <c r="E718" s="66"/>
    </row>
    <row r="719" ht="15">
      <c r="E719" s="66"/>
    </row>
    <row r="720" ht="15">
      <c r="E720" s="66"/>
    </row>
    <row r="721" ht="15">
      <c r="E721" s="66"/>
    </row>
    <row r="722" ht="15">
      <c r="E722" s="66"/>
    </row>
    <row r="723" ht="15">
      <c r="E723" s="66"/>
    </row>
    <row r="724" ht="15">
      <c r="E724" s="66"/>
    </row>
    <row r="725" ht="15">
      <c r="E725" s="66"/>
    </row>
    <row r="726" ht="15">
      <c r="E726" s="66"/>
    </row>
    <row r="727" ht="15">
      <c r="E727" s="66"/>
    </row>
  </sheetData>
  <sheetProtection/>
  <mergeCells count="10">
    <mergeCell ref="A1:E1"/>
    <mergeCell ref="A3:E3"/>
    <mergeCell ref="A4:E4"/>
    <mergeCell ref="A5:E5"/>
    <mergeCell ref="F10:H10"/>
    <mergeCell ref="A449:E449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7"/>
  <sheetViews>
    <sheetView zoomScale="70" zoomScaleNormal="70" zoomScalePageLayoutView="0" workbookViewId="0" topLeftCell="A274">
      <selection activeCell="A322" sqref="A322"/>
    </sheetView>
  </sheetViews>
  <sheetFormatPr defaultColWidth="9.125" defaultRowHeight="12.75"/>
  <cols>
    <col min="1" max="1" width="86.25390625" style="32" customWidth="1"/>
    <col min="2" max="2" width="14.50390625" style="86" customWidth="1"/>
    <col min="3" max="3" width="4.875" style="86" customWidth="1"/>
    <col min="4" max="4" width="12.50390625" style="31" customWidth="1"/>
    <col min="5" max="5" width="14.00390625" style="31" customWidth="1"/>
    <col min="6" max="6" width="14.25390625" style="31" customWidth="1"/>
    <col min="7" max="7" width="13.375" style="31" customWidth="1"/>
    <col min="8" max="16384" width="9.125" style="32" customWidth="1"/>
  </cols>
  <sheetData>
    <row r="1" spans="1:4" ht="15">
      <c r="A1" s="100" t="s">
        <v>791</v>
      </c>
      <c r="B1" s="100"/>
      <c r="C1" s="100"/>
      <c r="D1" s="100"/>
    </row>
    <row r="2" spans="1:4" ht="15">
      <c r="A2" s="100" t="s">
        <v>50</v>
      </c>
      <c r="B2" s="100"/>
      <c r="C2" s="100"/>
      <c r="D2" s="100"/>
    </row>
    <row r="3" spans="1:4" ht="15">
      <c r="A3" s="100" t="s">
        <v>51</v>
      </c>
      <c r="B3" s="100"/>
      <c r="C3" s="100"/>
      <c r="D3" s="100"/>
    </row>
    <row r="4" spans="1:4" ht="15">
      <c r="A4" s="100" t="s">
        <v>48</v>
      </c>
      <c r="B4" s="100"/>
      <c r="C4" s="100"/>
      <c r="D4" s="100"/>
    </row>
    <row r="5" spans="1:4" ht="15">
      <c r="A5" s="100" t="s">
        <v>806</v>
      </c>
      <c r="B5" s="100"/>
      <c r="C5" s="100"/>
      <c r="D5" s="100"/>
    </row>
    <row r="7" spans="1:4" ht="70.5" customHeight="1">
      <c r="A7" s="104" t="s">
        <v>457</v>
      </c>
      <c r="B7" s="104"/>
      <c r="C7" s="104"/>
      <c r="D7" s="104"/>
    </row>
    <row r="8" spans="1:4" ht="15">
      <c r="A8" s="105" t="s">
        <v>458</v>
      </c>
      <c r="B8" s="105"/>
      <c r="C8" s="105"/>
      <c r="D8" s="105"/>
    </row>
    <row r="9" spans="3:4" ht="15">
      <c r="C9" s="106" t="s">
        <v>49</v>
      </c>
      <c r="D9" s="106"/>
    </row>
    <row r="10" spans="1:7" s="37" customFormat="1" ht="15">
      <c r="A10" s="35" t="s">
        <v>16</v>
      </c>
      <c r="B10" s="69" t="s">
        <v>90</v>
      </c>
      <c r="C10" s="87" t="s">
        <v>91</v>
      </c>
      <c r="D10" s="69" t="s">
        <v>3</v>
      </c>
      <c r="E10" s="101" t="s">
        <v>435</v>
      </c>
      <c r="F10" s="101"/>
      <c r="G10" s="101"/>
    </row>
    <row r="11" spans="1:7" s="37" customFormat="1" ht="30.75">
      <c r="A11" s="27">
        <v>1</v>
      </c>
      <c r="B11" s="40">
        <v>2</v>
      </c>
      <c r="C11" s="88">
        <v>3</v>
      </c>
      <c r="D11" s="40">
        <v>4</v>
      </c>
      <c r="E11" s="38" t="s">
        <v>436</v>
      </c>
      <c r="F11" s="38" t="s">
        <v>439</v>
      </c>
      <c r="G11" s="38" t="s">
        <v>440</v>
      </c>
    </row>
    <row r="12" spans="1:7" s="45" customFormat="1" ht="30.75">
      <c r="A12" s="72" t="s">
        <v>26</v>
      </c>
      <c r="B12" s="73" t="s">
        <v>200</v>
      </c>
      <c r="C12" s="74"/>
      <c r="D12" s="73">
        <f>D13+D31+D44+D72+D85+D47+D59+D63+D67</f>
        <v>15065.6</v>
      </c>
      <c r="E12" s="73">
        <f>E13+E31+E44+E72+E85+E47+E59+E63+E67</f>
        <v>7700</v>
      </c>
      <c r="F12" s="73">
        <f>F13+F31+F44+F72+F85+F47+F59+F63+F67</f>
        <v>7365.599999999999</v>
      </c>
      <c r="G12" s="73">
        <f>G13+G31+G44+G72+G85+G47+G59+G63+G67</f>
        <v>-9.237055564881302E-14</v>
      </c>
    </row>
    <row r="13" spans="1:7" s="45" customFormat="1" ht="30.75">
      <c r="A13" s="46" t="s">
        <v>201</v>
      </c>
      <c r="B13" s="71" t="s">
        <v>371</v>
      </c>
      <c r="C13" s="66"/>
      <c r="D13" s="71">
        <f>D14+D16+D18+D20+D22+D24+D27+D29</f>
        <v>1731.75</v>
      </c>
      <c r="E13" s="71">
        <f>E14+E16+E18+E20+E22+E24+E27+E29</f>
        <v>2000</v>
      </c>
      <c r="F13" s="71">
        <f>F14+F16+F18+F20+F22+F24+F27+F29</f>
        <v>790.9</v>
      </c>
      <c r="G13" s="71">
        <f>G14+G16+G18+G20+G22+G24+G27+G29</f>
        <v>-1059.15</v>
      </c>
    </row>
    <row r="14" spans="1:7" s="45" customFormat="1" ht="30.75" hidden="1">
      <c r="A14" s="46" t="s">
        <v>761</v>
      </c>
      <c r="B14" s="71" t="s">
        <v>758</v>
      </c>
      <c r="C14" s="66"/>
      <c r="D14" s="71">
        <f>D15</f>
        <v>0</v>
      </c>
      <c r="E14" s="71">
        <f>E15</f>
        <v>0</v>
      </c>
      <c r="F14" s="71">
        <f>F15</f>
        <v>0</v>
      </c>
      <c r="G14" s="71">
        <f>G15</f>
        <v>0</v>
      </c>
    </row>
    <row r="15" spans="1:7" s="45" customFormat="1" ht="30.75" hidden="1">
      <c r="A15" s="46" t="s">
        <v>136</v>
      </c>
      <c r="B15" s="71" t="s">
        <v>758</v>
      </c>
      <c r="C15" s="66" t="s">
        <v>137</v>
      </c>
      <c r="D15" s="71"/>
      <c r="E15" s="71"/>
      <c r="F15" s="71"/>
      <c r="G15" s="71"/>
    </row>
    <row r="16" spans="1:7" s="45" customFormat="1" ht="46.5" hidden="1">
      <c r="A16" s="46" t="s">
        <v>728</v>
      </c>
      <c r="B16" s="71" t="s">
        <v>738</v>
      </c>
      <c r="C16" s="66"/>
      <c r="D16" s="71">
        <f>D17</f>
        <v>0</v>
      </c>
      <c r="E16" s="71">
        <f>E17</f>
        <v>0</v>
      </c>
      <c r="F16" s="71">
        <f>F17</f>
        <v>0</v>
      </c>
      <c r="G16" s="71">
        <f>G17</f>
        <v>0</v>
      </c>
    </row>
    <row r="17" spans="1:7" s="45" customFormat="1" ht="30.75" hidden="1">
      <c r="A17" s="46" t="s">
        <v>136</v>
      </c>
      <c r="B17" s="71" t="s">
        <v>738</v>
      </c>
      <c r="C17" s="66" t="s">
        <v>137</v>
      </c>
      <c r="D17" s="71"/>
      <c r="E17" s="71"/>
      <c r="F17" s="71"/>
      <c r="G17" s="71"/>
    </row>
    <row r="18" spans="1:7" ht="156" hidden="1">
      <c r="A18" s="46" t="s">
        <v>54</v>
      </c>
      <c r="B18" s="71" t="s">
        <v>202</v>
      </c>
      <c r="C18" s="66"/>
      <c r="D18" s="71">
        <f>D19</f>
        <v>0</v>
      </c>
      <c r="E18" s="71">
        <f>E19</f>
        <v>0</v>
      </c>
      <c r="F18" s="71">
        <f>F19</f>
        <v>0</v>
      </c>
      <c r="G18" s="71">
        <f>G19</f>
        <v>0</v>
      </c>
    </row>
    <row r="19" spans="1:7" ht="30.75" hidden="1">
      <c r="A19" s="46" t="s">
        <v>136</v>
      </c>
      <c r="B19" s="71" t="s">
        <v>202</v>
      </c>
      <c r="C19" s="66" t="s">
        <v>137</v>
      </c>
      <c r="D19" s="71"/>
      <c r="E19" s="38"/>
      <c r="F19" s="38"/>
      <c r="G19" s="38"/>
    </row>
    <row r="20" spans="1:7" ht="156">
      <c r="A20" s="46" t="s">
        <v>64</v>
      </c>
      <c r="B20" s="71" t="s">
        <v>203</v>
      </c>
      <c r="C20" s="66"/>
      <c r="D20" s="71">
        <f>D21</f>
        <v>790.9</v>
      </c>
      <c r="E20" s="71">
        <f>E21</f>
        <v>0</v>
      </c>
      <c r="F20" s="71">
        <f>F21</f>
        <v>790.9</v>
      </c>
      <c r="G20" s="71">
        <f>G21</f>
        <v>0</v>
      </c>
    </row>
    <row r="21" spans="1:7" ht="30.75">
      <c r="A21" s="46" t="s">
        <v>136</v>
      </c>
      <c r="B21" s="71" t="s">
        <v>203</v>
      </c>
      <c r="C21" s="66" t="s">
        <v>137</v>
      </c>
      <c r="D21" s="71">
        <v>790.9</v>
      </c>
      <c r="E21" s="38"/>
      <c r="F21" s="38">
        <v>790.9</v>
      </c>
      <c r="G21" s="38"/>
    </row>
    <row r="22" spans="1:7" ht="171" hidden="1">
      <c r="A22" s="46" t="s">
        <v>161</v>
      </c>
      <c r="B22" s="71" t="s">
        <v>204</v>
      </c>
      <c r="C22" s="66"/>
      <c r="D22" s="71">
        <f>D23</f>
        <v>0</v>
      </c>
      <c r="E22" s="71">
        <f>E23</f>
        <v>0</v>
      </c>
      <c r="F22" s="71">
        <f>F23</f>
        <v>0</v>
      </c>
      <c r="G22" s="71">
        <f>G23</f>
        <v>0</v>
      </c>
    </row>
    <row r="23" spans="1:7" ht="30.75" hidden="1">
      <c r="A23" s="46" t="s">
        <v>136</v>
      </c>
      <c r="B23" s="71" t="s">
        <v>204</v>
      </c>
      <c r="C23" s="66" t="s">
        <v>137</v>
      </c>
      <c r="D23" s="71"/>
      <c r="E23" s="38"/>
      <c r="F23" s="38"/>
      <c r="G23" s="38"/>
    </row>
    <row r="24" spans="1:7" ht="15">
      <c r="A24" s="46" t="s">
        <v>19</v>
      </c>
      <c r="B24" s="71" t="s">
        <v>205</v>
      </c>
      <c r="C24" s="66"/>
      <c r="D24" s="71">
        <f>D26+D25</f>
        <v>1940.85</v>
      </c>
      <c r="E24" s="71">
        <f>E26+E25</f>
        <v>2000</v>
      </c>
      <c r="F24" s="71">
        <f>F26+F25</f>
        <v>0</v>
      </c>
      <c r="G24" s="71">
        <f>G26+G25</f>
        <v>-59.15</v>
      </c>
    </row>
    <row r="25" spans="1:7" ht="30.75" hidden="1">
      <c r="A25" s="46" t="s">
        <v>169</v>
      </c>
      <c r="B25" s="71" t="s">
        <v>205</v>
      </c>
      <c r="C25" s="47">
        <v>200</v>
      </c>
      <c r="D25" s="71"/>
      <c r="E25" s="71"/>
      <c r="F25" s="71"/>
      <c r="G25" s="71"/>
    </row>
    <row r="26" spans="1:7" ht="30.75">
      <c r="A26" s="46" t="s">
        <v>136</v>
      </c>
      <c r="B26" s="71" t="s">
        <v>205</v>
      </c>
      <c r="C26" s="66" t="s">
        <v>137</v>
      </c>
      <c r="D26" s="71">
        <f>-59.15+2000</f>
        <v>1940.85</v>
      </c>
      <c r="E26" s="38">
        <v>2000</v>
      </c>
      <c r="F26" s="38"/>
      <c r="G26" s="38">
        <v>-59.15</v>
      </c>
    </row>
    <row r="27" spans="1:7" ht="46.5">
      <c r="A27" s="46" t="s">
        <v>63</v>
      </c>
      <c r="B27" s="71" t="s">
        <v>206</v>
      </c>
      <c r="C27" s="66"/>
      <c r="D27" s="71">
        <f>D28</f>
        <v>-1000</v>
      </c>
      <c r="E27" s="71">
        <f>E28</f>
        <v>0</v>
      </c>
      <c r="F27" s="71">
        <f>F28</f>
        <v>0</v>
      </c>
      <c r="G27" s="71">
        <f>G28</f>
        <v>-1000</v>
      </c>
    </row>
    <row r="28" spans="1:7" ht="30.75">
      <c r="A28" s="46" t="s">
        <v>136</v>
      </c>
      <c r="B28" s="71" t="s">
        <v>206</v>
      </c>
      <c r="C28" s="66" t="s">
        <v>137</v>
      </c>
      <c r="D28" s="71">
        <v>-1000</v>
      </c>
      <c r="E28" s="38"/>
      <c r="F28" s="38"/>
      <c r="G28" s="38">
        <v>-1000</v>
      </c>
    </row>
    <row r="29" spans="1:7" ht="46.5" hidden="1">
      <c r="A29" s="46" t="s">
        <v>783</v>
      </c>
      <c r="B29" s="71" t="s">
        <v>774</v>
      </c>
      <c r="C29" s="66"/>
      <c r="D29" s="71">
        <f>D30</f>
        <v>0</v>
      </c>
      <c r="E29" s="71">
        <f>E30</f>
        <v>0</v>
      </c>
      <c r="F29" s="71">
        <f>F30</f>
        <v>0</v>
      </c>
      <c r="G29" s="71">
        <f>G30</f>
        <v>0</v>
      </c>
    </row>
    <row r="30" spans="1:7" ht="30.75" hidden="1">
      <c r="A30" s="46" t="s">
        <v>136</v>
      </c>
      <c r="B30" s="71" t="s">
        <v>774</v>
      </c>
      <c r="C30" s="75">
        <v>600</v>
      </c>
      <c r="D30" s="71"/>
      <c r="E30" s="71"/>
      <c r="F30" s="71"/>
      <c r="G30" s="71"/>
    </row>
    <row r="31" spans="1:7" s="45" customFormat="1" ht="30.75">
      <c r="A31" s="46" t="s">
        <v>377</v>
      </c>
      <c r="B31" s="71" t="s">
        <v>208</v>
      </c>
      <c r="C31" s="66"/>
      <c r="D31" s="71">
        <f>D32+D34+D36+D38+D40+D42</f>
        <v>13074.7</v>
      </c>
      <c r="E31" s="71">
        <f>E32+E34+E36+E38+E40+E42</f>
        <v>5500</v>
      </c>
      <c r="F31" s="71">
        <f>F32+F34+F36+F38+F40+F42</f>
        <v>6574.7</v>
      </c>
      <c r="G31" s="71">
        <f>G32+G34+G36+G38+G40+G42</f>
        <v>1000</v>
      </c>
    </row>
    <row r="32" spans="1:7" ht="140.25" hidden="1">
      <c r="A32" s="46" t="s">
        <v>65</v>
      </c>
      <c r="B32" s="71" t="s">
        <v>209</v>
      </c>
      <c r="C32" s="66"/>
      <c r="D32" s="71">
        <f>D33</f>
        <v>0</v>
      </c>
      <c r="E32" s="71">
        <f>E33</f>
        <v>0</v>
      </c>
      <c r="F32" s="71">
        <f>F33</f>
        <v>0</v>
      </c>
      <c r="G32" s="71">
        <f>G33</f>
        <v>0</v>
      </c>
    </row>
    <row r="33" spans="1:7" ht="30.75" hidden="1">
      <c r="A33" s="46" t="s">
        <v>136</v>
      </c>
      <c r="B33" s="71" t="s">
        <v>209</v>
      </c>
      <c r="C33" s="66" t="s">
        <v>137</v>
      </c>
      <c r="D33" s="71"/>
      <c r="E33" s="38"/>
      <c r="F33" s="38"/>
      <c r="G33" s="38"/>
    </row>
    <row r="34" spans="1:7" ht="140.25">
      <c r="A34" s="46" t="s">
        <v>151</v>
      </c>
      <c r="B34" s="71" t="s">
        <v>210</v>
      </c>
      <c r="C34" s="66"/>
      <c r="D34" s="71">
        <f>D35</f>
        <v>3860</v>
      </c>
      <c r="E34" s="71">
        <f>E35</f>
        <v>0</v>
      </c>
      <c r="F34" s="71">
        <f>F35</f>
        <v>3860</v>
      </c>
      <c r="G34" s="71">
        <f>G35</f>
        <v>0</v>
      </c>
    </row>
    <row r="35" spans="1:7" ht="30.75">
      <c r="A35" s="46" t="s">
        <v>136</v>
      </c>
      <c r="B35" s="71" t="s">
        <v>210</v>
      </c>
      <c r="C35" s="66" t="s">
        <v>137</v>
      </c>
      <c r="D35" s="71">
        <v>3860</v>
      </c>
      <c r="E35" s="38"/>
      <c r="F35" s="38">
        <v>3860</v>
      </c>
      <c r="G35" s="38"/>
    </row>
    <row r="36" spans="1:7" ht="108.75" hidden="1">
      <c r="A36" s="46" t="s">
        <v>188</v>
      </c>
      <c r="B36" s="71" t="s">
        <v>211</v>
      </c>
      <c r="C36" s="66"/>
      <c r="D36" s="71">
        <f>D37</f>
        <v>0</v>
      </c>
      <c r="E36" s="71">
        <f>E37</f>
        <v>0</v>
      </c>
      <c r="F36" s="71">
        <f>F37</f>
        <v>0</v>
      </c>
      <c r="G36" s="71">
        <f>G37</f>
        <v>0</v>
      </c>
    </row>
    <row r="37" spans="1:7" ht="30.75" hidden="1">
      <c r="A37" s="46" t="s">
        <v>136</v>
      </c>
      <c r="B37" s="71" t="s">
        <v>211</v>
      </c>
      <c r="C37" s="66" t="s">
        <v>137</v>
      </c>
      <c r="D37" s="71"/>
      <c r="E37" s="38"/>
      <c r="F37" s="38"/>
      <c r="G37" s="38"/>
    </row>
    <row r="38" spans="1:7" ht="30.75">
      <c r="A38" s="46" t="s">
        <v>138</v>
      </c>
      <c r="B38" s="71" t="s">
        <v>212</v>
      </c>
      <c r="C38" s="66"/>
      <c r="D38" s="71">
        <f>D39</f>
        <v>5500</v>
      </c>
      <c r="E38" s="71">
        <f>E39</f>
        <v>5500</v>
      </c>
      <c r="F38" s="71">
        <f>F39</f>
        <v>0</v>
      </c>
      <c r="G38" s="71">
        <f>G39</f>
        <v>0</v>
      </c>
    </row>
    <row r="39" spans="1:7" ht="30.75">
      <c r="A39" s="46" t="s">
        <v>136</v>
      </c>
      <c r="B39" s="71" t="s">
        <v>212</v>
      </c>
      <c r="C39" s="66" t="s">
        <v>137</v>
      </c>
      <c r="D39" s="71">
        <v>5500</v>
      </c>
      <c r="E39" s="38">
        <v>5500</v>
      </c>
      <c r="F39" s="38"/>
      <c r="G39" s="38"/>
    </row>
    <row r="40" spans="1:7" ht="46.5">
      <c r="A40" s="46" t="s">
        <v>63</v>
      </c>
      <c r="B40" s="71" t="s">
        <v>213</v>
      </c>
      <c r="C40" s="66"/>
      <c r="D40" s="71">
        <f>D41</f>
        <v>1839.7</v>
      </c>
      <c r="E40" s="71">
        <f>E41</f>
        <v>0</v>
      </c>
      <c r="F40" s="71">
        <f>F41</f>
        <v>839.7</v>
      </c>
      <c r="G40" s="71">
        <f>G41</f>
        <v>1000</v>
      </c>
    </row>
    <row r="41" spans="1:7" ht="30.75">
      <c r="A41" s="46" t="s">
        <v>136</v>
      </c>
      <c r="B41" s="71" t="s">
        <v>213</v>
      </c>
      <c r="C41" s="66" t="s">
        <v>137</v>
      </c>
      <c r="D41" s="71">
        <f>839.7+1000</f>
        <v>1839.7</v>
      </c>
      <c r="E41" s="38"/>
      <c r="F41" s="38">
        <v>839.7</v>
      </c>
      <c r="G41" s="38">
        <v>1000</v>
      </c>
    </row>
    <row r="42" spans="1:7" ht="30.75">
      <c r="A42" s="46" t="s">
        <v>801</v>
      </c>
      <c r="B42" s="71" t="s">
        <v>813</v>
      </c>
      <c r="C42" s="66"/>
      <c r="D42" s="71">
        <f>D43</f>
        <v>1875</v>
      </c>
      <c r="E42" s="71">
        <f>E43</f>
        <v>0</v>
      </c>
      <c r="F42" s="71">
        <f>F43</f>
        <v>1875</v>
      </c>
      <c r="G42" s="71">
        <f>G43</f>
        <v>0</v>
      </c>
    </row>
    <row r="43" spans="1:7" ht="30.75">
      <c r="A43" s="46" t="s">
        <v>136</v>
      </c>
      <c r="B43" s="71" t="s">
        <v>813</v>
      </c>
      <c r="C43" s="47">
        <v>600</v>
      </c>
      <c r="D43" s="71">
        <f>2389.6-514.6</f>
        <v>1875</v>
      </c>
      <c r="E43" s="71"/>
      <c r="F43" s="71">
        <f>2389.6-514.6</f>
        <v>1875</v>
      </c>
      <c r="G43" s="71"/>
    </row>
    <row r="44" spans="1:7" s="45" customFormat="1" ht="30.75">
      <c r="A44" s="46" t="s">
        <v>214</v>
      </c>
      <c r="B44" s="71" t="s">
        <v>215</v>
      </c>
      <c r="C44" s="66"/>
      <c r="D44" s="71">
        <f>D45</f>
        <v>200</v>
      </c>
      <c r="E44" s="71">
        <f aca="true" t="shared" si="0" ref="E44:G45">E45</f>
        <v>200</v>
      </c>
      <c r="F44" s="71">
        <f t="shared" si="0"/>
        <v>0</v>
      </c>
      <c r="G44" s="71">
        <f t="shared" si="0"/>
        <v>0</v>
      </c>
    </row>
    <row r="45" spans="1:7" ht="15">
      <c r="A45" s="46" t="s">
        <v>17</v>
      </c>
      <c r="B45" s="71" t="s">
        <v>216</v>
      </c>
      <c r="C45" s="66"/>
      <c r="D45" s="71">
        <f>D46</f>
        <v>200</v>
      </c>
      <c r="E45" s="71">
        <f t="shared" si="0"/>
        <v>200</v>
      </c>
      <c r="F45" s="71">
        <f t="shared" si="0"/>
        <v>0</v>
      </c>
      <c r="G45" s="71">
        <f t="shared" si="0"/>
        <v>0</v>
      </c>
    </row>
    <row r="46" spans="1:7" ht="30.75">
      <c r="A46" s="46" t="s">
        <v>136</v>
      </c>
      <c r="B46" s="71" t="s">
        <v>216</v>
      </c>
      <c r="C46" s="66" t="s">
        <v>137</v>
      </c>
      <c r="D46" s="71">
        <v>200</v>
      </c>
      <c r="E46" s="38">
        <v>200</v>
      </c>
      <c r="F46" s="38"/>
      <c r="G46" s="38"/>
    </row>
    <row r="47" spans="1:7" ht="30.75" hidden="1">
      <c r="A47" s="46" t="s">
        <v>384</v>
      </c>
      <c r="B47" s="71" t="s">
        <v>218</v>
      </c>
      <c r="C47" s="66"/>
      <c r="D47" s="71">
        <f>D48+D54+D57+D51</f>
        <v>0</v>
      </c>
      <c r="E47" s="71">
        <f>E48+E54+E57+E51</f>
        <v>0</v>
      </c>
      <c r="F47" s="71">
        <f>F48+F54+F57+F51</f>
        <v>0</v>
      </c>
      <c r="G47" s="71">
        <f>G48+G54+G57+G51</f>
        <v>0</v>
      </c>
    </row>
    <row r="48" spans="1:7" ht="15" hidden="1">
      <c r="A48" s="46" t="s">
        <v>43</v>
      </c>
      <c r="B48" s="71" t="s">
        <v>352</v>
      </c>
      <c r="C48" s="66"/>
      <c r="D48" s="71">
        <f>D50+D49</f>
        <v>0</v>
      </c>
      <c r="E48" s="71">
        <f>E50+E49</f>
        <v>0</v>
      </c>
      <c r="F48" s="71">
        <f>F50+F49</f>
        <v>0</v>
      </c>
      <c r="G48" s="71">
        <f>G50+G49</f>
        <v>0</v>
      </c>
    </row>
    <row r="49" spans="1:7" ht="15" hidden="1">
      <c r="A49" s="46" t="s">
        <v>141</v>
      </c>
      <c r="B49" s="71" t="s">
        <v>352</v>
      </c>
      <c r="C49" s="75">
        <v>300</v>
      </c>
      <c r="D49" s="71"/>
      <c r="E49" s="71"/>
      <c r="F49" s="71"/>
      <c r="G49" s="71"/>
    </row>
    <row r="50" spans="1:7" ht="30.75" hidden="1">
      <c r="A50" s="46" t="s">
        <v>136</v>
      </c>
      <c r="B50" s="71" t="s">
        <v>352</v>
      </c>
      <c r="C50" s="66" t="s">
        <v>137</v>
      </c>
      <c r="D50" s="71"/>
      <c r="E50" s="38"/>
      <c r="F50" s="38"/>
      <c r="G50" s="38"/>
    </row>
    <row r="51" spans="1:7" ht="15">
      <c r="A51" s="46" t="s">
        <v>823</v>
      </c>
      <c r="B51" s="71" t="s">
        <v>822</v>
      </c>
      <c r="C51" s="66"/>
      <c r="D51" s="71">
        <f>D52+D53</f>
        <v>0</v>
      </c>
      <c r="E51" s="71">
        <f>E52+E53</f>
        <v>0</v>
      </c>
      <c r="F51" s="71">
        <f>F52+F53</f>
        <v>0</v>
      </c>
      <c r="G51" s="71">
        <f>G52+G53</f>
        <v>0</v>
      </c>
    </row>
    <row r="52" spans="1:7" ht="15">
      <c r="A52" s="46" t="s">
        <v>178</v>
      </c>
      <c r="B52" s="71" t="s">
        <v>822</v>
      </c>
      <c r="C52" s="75">
        <v>400</v>
      </c>
      <c r="D52" s="71">
        <v>1589.36522</v>
      </c>
      <c r="E52" s="71"/>
      <c r="F52" s="71"/>
      <c r="G52" s="71">
        <v>1589.36522</v>
      </c>
    </row>
    <row r="53" spans="1:7" ht="30.75">
      <c r="A53" s="46" t="s">
        <v>136</v>
      </c>
      <c r="B53" s="71" t="s">
        <v>822</v>
      </c>
      <c r="C53" s="75">
        <v>600</v>
      </c>
      <c r="D53" s="71">
        <v>-1589.36522</v>
      </c>
      <c r="E53" s="71"/>
      <c r="F53" s="71"/>
      <c r="G53" s="71">
        <v>-1589.36522</v>
      </c>
    </row>
    <row r="54" spans="1:7" ht="46.5" hidden="1">
      <c r="A54" s="46" t="s">
        <v>153</v>
      </c>
      <c r="B54" s="71" t="s">
        <v>353</v>
      </c>
      <c r="C54" s="66"/>
      <c r="D54" s="71">
        <f>D56+D55</f>
        <v>0</v>
      </c>
      <c r="E54" s="71">
        <f>E56+E55</f>
        <v>0</v>
      </c>
      <c r="F54" s="71">
        <f>F56+F55</f>
        <v>0</v>
      </c>
      <c r="G54" s="71">
        <f>G56+G55</f>
        <v>0</v>
      </c>
    </row>
    <row r="55" spans="1:7" ht="15" hidden="1">
      <c r="A55" s="46" t="s">
        <v>141</v>
      </c>
      <c r="B55" s="71" t="s">
        <v>353</v>
      </c>
      <c r="C55" s="75">
        <v>300</v>
      </c>
      <c r="D55" s="71"/>
      <c r="E55" s="71"/>
      <c r="F55" s="71"/>
      <c r="G55" s="71"/>
    </row>
    <row r="56" spans="1:7" ht="30.75" hidden="1">
      <c r="A56" s="46" t="s">
        <v>136</v>
      </c>
      <c r="B56" s="71" t="s">
        <v>353</v>
      </c>
      <c r="C56" s="66" t="s">
        <v>137</v>
      </c>
      <c r="D56" s="71"/>
      <c r="E56" s="38"/>
      <c r="F56" s="38"/>
      <c r="G56" s="38"/>
    </row>
    <row r="57" spans="1:7" ht="30.75" hidden="1">
      <c r="A57" s="46" t="s">
        <v>154</v>
      </c>
      <c r="B57" s="71" t="s">
        <v>354</v>
      </c>
      <c r="C57" s="66"/>
      <c r="D57" s="71">
        <f>D58</f>
        <v>0</v>
      </c>
      <c r="E57" s="71">
        <f>E58</f>
        <v>0</v>
      </c>
      <c r="F57" s="71">
        <f>F58</f>
        <v>0</v>
      </c>
      <c r="G57" s="71">
        <f>G58</f>
        <v>0</v>
      </c>
    </row>
    <row r="58" spans="1:7" ht="30.75" hidden="1">
      <c r="A58" s="46" t="s">
        <v>136</v>
      </c>
      <c r="B58" s="71" t="s">
        <v>354</v>
      </c>
      <c r="C58" s="66" t="s">
        <v>137</v>
      </c>
      <c r="D58" s="71"/>
      <c r="E58" s="38"/>
      <c r="F58" s="38"/>
      <c r="G58" s="38"/>
    </row>
    <row r="59" spans="1:7" ht="30.75" hidden="1">
      <c r="A59" s="46" t="s">
        <v>378</v>
      </c>
      <c r="B59" s="71" t="s">
        <v>220</v>
      </c>
      <c r="C59" s="66"/>
      <c r="D59" s="71">
        <f>D60</f>
        <v>0</v>
      </c>
      <c r="E59" s="71">
        <f>E60</f>
        <v>0</v>
      </c>
      <c r="F59" s="71">
        <f>F60</f>
        <v>0</v>
      </c>
      <c r="G59" s="71">
        <f>G60</f>
        <v>0</v>
      </c>
    </row>
    <row r="60" spans="1:7" ht="15" hidden="1">
      <c r="A60" s="46" t="s">
        <v>110</v>
      </c>
      <c r="B60" s="71" t="s">
        <v>355</v>
      </c>
      <c r="C60" s="66"/>
      <c r="D60" s="71">
        <f>D61+D62</f>
        <v>0</v>
      </c>
      <c r="E60" s="71">
        <f>E61+E62</f>
        <v>0</v>
      </c>
      <c r="F60" s="71">
        <f>F61+F62</f>
        <v>0</v>
      </c>
      <c r="G60" s="71">
        <f>G61+G62</f>
        <v>0</v>
      </c>
    </row>
    <row r="61" spans="1:7" ht="46.5" hidden="1">
      <c r="A61" s="46" t="s">
        <v>127</v>
      </c>
      <c r="B61" s="71" t="s">
        <v>355</v>
      </c>
      <c r="C61" s="66" t="s">
        <v>128</v>
      </c>
      <c r="D61" s="71"/>
      <c r="E61" s="38"/>
      <c r="F61" s="38"/>
      <c r="G61" s="38"/>
    </row>
    <row r="62" spans="1:7" ht="30.75" hidden="1">
      <c r="A62" s="46" t="s">
        <v>169</v>
      </c>
      <c r="B62" s="71" t="s">
        <v>355</v>
      </c>
      <c r="C62" s="66" t="s">
        <v>129</v>
      </c>
      <c r="D62" s="71"/>
      <c r="E62" s="38"/>
      <c r="F62" s="38"/>
      <c r="G62" s="38"/>
    </row>
    <row r="63" spans="1:7" ht="30.75" hidden="1">
      <c r="A63" s="46" t="s">
        <v>337</v>
      </c>
      <c r="B63" s="71" t="s">
        <v>222</v>
      </c>
      <c r="C63" s="66"/>
      <c r="D63" s="71">
        <f>D64</f>
        <v>0</v>
      </c>
      <c r="E63" s="71">
        <f>E64</f>
        <v>0</v>
      </c>
      <c r="F63" s="71">
        <f>F64</f>
        <v>0</v>
      </c>
      <c r="G63" s="71">
        <f>G64</f>
        <v>0</v>
      </c>
    </row>
    <row r="64" spans="1:7" ht="15" hidden="1">
      <c r="A64" s="46" t="s">
        <v>145</v>
      </c>
      <c r="B64" s="71" t="s">
        <v>356</v>
      </c>
      <c r="C64" s="66"/>
      <c r="D64" s="71">
        <f>D65+D66</f>
        <v>0</v>
      </c>
      <c r="E64" s="71">
        <f>E65+E66</f>
        <v>0</v>
      </c>
      <c r="F64" s="71">
        <f>F65+F66</f>
        <v>0</v>
      </c>
      <c r="G64" s="71">
        <f>G65+G66</f>
        <v>0</v>
      </c>
    </row>
    <row r="65" spans="1:7" ht="46.5" hidden="1">
      <c r="A65" s="46" t="s">
        <v>127</v>
      </c>
      <c r="B65" s="71" t="s">
        <v>356</v>
      </c>
      <c r="C65" s="66" t="s">
        <v>128</v>
      </c>
      <c r="D65" s="71"/>
      <c r="E65" s="38"/>
      <c r="F65" s="38"/>
      <c r="G65" s="38"/>
    </row>
    <row r="66" spans="1:7" ht="30.75" hidden="1">
      <c r="A66" s="46" t="s">
        <v>169</v>
      </c>
      <c r="B66" s="71" t="s">
        <v>356</v>
      </c>
      <c r="C66" s="66" t="s">
        <v>129</v>
      </c>
      <c r="D66" s="71"/>
      <c r="E66" s="38"/>
      <c r="F66" s="38"/>
      <c r="G66" s="38"/>
    </row>
    <row r="67" spans="1:7" ht="30.75" hidden="1">
      <c r="A67" s="46" t="s">
        <v>226</v>
      </c>
      <c r="B67" s="71" t="s">
        <v>224</v>
      </c>
      <c r="C67" s="66"/>
      <c r="D67" s="71">
        <f>D68</f>
        <v>0</v>
      </c>
      <c r="E67" s="71">
        <f>E68</f>
        <v>0</v>
      </c>
      <c r="F67" s="71">
        <f>F68</f>
        <v>0</v>
      </c>
      <c r="G67" s="71">
        <f>G68</f>
        <v>0</v>
      </c>
    </row>
    <row r="68" spans="1:7" ht="46.5" hidden="1">
      <c r="A68" s="46" t="s">
        <v>41</v>
      </c>
      <c r="B68" s="71" t="s">
        <v>357</v>
      </c>
      <c r="C68" s="66"/>
      <c r="D68" s="71">
        <f>D69+D70+D71</f>
        <v>0</v>
      </c>
      <c r="E68" s="71">
        <f>E69+E70+E71</f>
        <v>0</v>
      </c>
      <c r="F68" s="71">
        <f>F69+F70+F71</f>
        <v>0</v>
      </c>
      <c r="G68" s="71">
        <f>G69+G70+G71</f>
        <v>0</v>
      </c>
    </row>
    <row r="69" spans="1:7" ht="46.5" hidden="1">
      <c r="A69" s="46" t="s">
        <v>127</v>
      </c>
      <c r="B69" s="71" t="s">
        <v>357</v>
      </c>
      <c r="C69" s="66" t="s">
        <v>128</v>
      </c>
      <c r="D69" s="71"/>
      <c r="E69" s="38"/>
      <c r="F69" s="38"/>
      <c r="G69" s="38"/>
    </row>
    <row r="70" spans="1:7" ht="30.75" hidden="1">
      <c r="A70" s="46" t="s">
        <v>169</v>
      </c>
      <c r="B70" s="71" t="s">
        <v>357</v>
      </c>
      <c r="C70" s="66" t="s">
        <v>129</v>
      </c>
      <c r="D70" s="71"/>
      <c r="E70" s="38"/>
      <c r="F70" s="38"/>
      <c r="G70" s="38"/>
    </row>
    <row r="71" spans="1:7" ht="15" hidden="1">
      <c r="A71" s="46" t="s">
        <v>130</v>
      </c>
      <c r="B71" s="71" t="s">
        <v>357</v>
      </c>
      <c r="C71" s="66" t="s">
        <v>131</v>
      </c>
      <c r="D71" s="71"/>
      <c r="E71" s="38"/>
      <c r="F71" s="38"/>
      <c r="G71" s="38"/>
    </row>
    <row r="72" spans="1:7" ht="46.5">
      <c r="A72" s="46" t="s">
        <v>379</v>
      </c>
      <c r="B72" s="71" t="s">
        <v>225</v>
      </c>
      <c r="C72" s="66"/>
      <c r="D72" s="71">
        <f>D73+D75+D77+D79+D81+D83</f>
        <v>59.15</v>
      </c>
      <c r="E72" s="71">
        <f>E73+E75+E77+E79+E81+E83</f>
        <v>0</v>
      </c>
      <c r="F72" s="71">
        <f>F73+F75+F77+F79+F81+F83</f>
        <v>0</v>
      </c>
      <c r="G72" s="71">
        <f>G73+G75+G77+G79+G81+G83</f>
        <v>59.15</v>
      </c>
    </row>
    <row r="73" spans="1:7" ht="15">
      <c r="A73" s="46" t="s">
        <v>185</v>
      </c>
      <c r="B73" s="71" t="s">
        <v>421</v>
      </c>
      <c r="C73" s="66"/>
      <c r="D73" s="71">
        <f>D74</f>
        <v>59.15</v>
      </c>
      <c r="E73" s="71">
        <f>E74</f>
        <v>0</v>
      </c>
      <c r="F73" s="71">
        <f>F74</f>
        <v>0</v>
      </c>
      <c r="G73" s="71">
        <f>G74</f>
        <v>59.15</v>
      </c>
    </row>
    <row r="74" spans="1:7" ht="30.75">
      <c r="A74" s="46" t="s">
        <v>136</v>
      </c>
      <c r="B74" s="71" t="s">
        <v>421</v>
      </c>
      <c r="C74" s="66" t="s">
        <v>137</v>
      </c>
      <c r="D74" s="71">
        <v>59.15</v>
      </c>
      <c r="E74" s="38"/>
      <c r="F74" s="38"/>
      <c r="G74" s="38">
        <v>59.15</v>
      </c>
    </row>
    <row r="75" spans="1:7" ht="15" hidden="1">
      <c r="A75" s="46" t="s">
        <v>186</v>
      </c>
      <c r="B75" s="71" t="s">
        <v>422</v>
      </c>
      <c r="C75" s="66"/>
      <c r="D75" s="71">
        <f>D76</f>
        <v>0</v>
      </c>
      <c r="E75" s="71">
        <f>E76</f>
        <v>0</v>
      </c>
      <c r="F75" s="71">
        <f>F76</f>
        <v>0</v>
      </c>
      <c r="G75" s="71">
        <f>G76</f>
        <v>0</v>
      </c>
    </row>
    <row r="76" spans="1:7" ht="30.75" hidden="1">
      <c r="A76" s="46" t="s">
        <v>136</v>
      </c>
      <c r="B76" s="71" t="s">
        <v>422</v>
      </c>
      <c r="C76" s="66" t="s">
        <v>137</v>
      </c>
      <c r="D76" s="71"/>
      <c r="E76" s="38"/>
      <c r="F76" s="38"/>
      <c r="G76" s="38"/>
    </row>
    <row r="77" spans="1:7" ht="62.25" hidden="1">
      <c r="A77" s="46" t="s">
        <v>122</v>
      </c>
      <c r="B77" s="71" t="s">
        <v>358</v>
      </c>
      <c r="C77" s="66"/>
      <c r="D77" s="71">
        <f>D78</f>
        <v>0</v>
      </c>
      <c r="E77" s="71">
        <f>E78</f>
        <v>0</v>
      </c>
      <c r="F77" s="71">
        <f>F78</f>
        <v>0</v>
      </c>
      <c r="G77" s="71">
        <f>G78</f>
        <v>0</v>
      </c>
    </row>
    <row r="78" spans="1:7" ht="30.75" hidden="1">
      <c r="A78" s="46" t="s">
        <v>136</v>
      </c>
      <c r="B78" s="71" t="s">
        <v>358</v>
      </c>
      <c r="C78" s="66" t="s">
        <v>137</v>
      </c>
      <c r="D78" s="71"/>
      <c r="E78" s="38"/>
      <c r="F78" s="38"/>
      <c r="G78" s="38"/>
    </row>
    <row r="79" spans="1:7" ht="46.5" hidden="1">
      <c r="A79" s="46" t="s">
        <v>156</v>
      </c>
      <c r="B79" s="71" t="s">
        <v>359</v>
      </c>
      <c r="C79" s="66"/>
      <c r="D79" s="71">
        <f>D80</f>
        <v>0</v>
      </c>
      <c r="E79" s="71">
        <f>E80</f>
        <v>0</v>
      </c>
      <c r="F79" s="71">
        <f>F80</f>
        <v>0</v>
      </c>
      <c r="G79" s="71">
        <f>G80</f>
        <v>0</v>
      </c>
    </row>
    <row r="80" spans="1:7" ht="30.75" hidden="1">
      <c r="A80" s="46" t="s">
        <v>136</v>
      </c>
      <c r="B80" s="71" t="s">
        <v>359</v>
      </c>
      <c r="C80" s="66" t="s">
        <v>137</v>
      </c>
      <c r="D80" s="71"/>
      <c r="E80" s="38"/>
      <c r="F80" s="38"/>
      <c r="G80" s="38"/>
    </row>
    <row r="81" spans="1:7" ht="62.25" hidden="1">
      <c r="A81" s="46" t="s">
        <v>155</v>
      </c>
      <c r="B81" s="71" t="s">
        <v>360</v>
      </c>
      <c r="C81" s="66"/>
      <c r="D81" s="71">
        <f>D82</f>
        <v>0</v>
      </c>
      <c r="E81" s="71">
        <f>E82</f>
        <v>0</v>
      </c>
      <c r="F81" s="71">
        <f>F82</f>
        <v>0</v>
      </c>
      <c r="G81" s="71">
        <f>G82</f>
        <v>0</v>
      </c>
    </row>
    <row r="82" spans="1:7" ht="30.75" hidden="1">
      <c r="A82" s="46" t="s">
        <v>136</v>
      </c>
      <c r="B82" s="71" t="s">
        <v>360</v>
      </c>
      <c r="C82" s="66" t="s">
        <v>137</v>
      </c>
      <c r="D82" s="71"/>
      <c r="E82" s="38"/>
      <c r="F82" s="38"/>
      <c r="G82" s="38"/>
    </row>
    <row r="83" spans="1:7" ht="108.75" hidden="1">
      <c r="A83" s="46" t="s">
        <v>66</v>
      </c>
      <c r="B83" s="71" t="s">
        <v>361</v>
      </c>
      <c r="C83" s="66"/>
      <c r="D83" s="71">
        <f>D84</f>
        <v>0</v>
      </c>
      <c r="E83" s="71">
        <f>E84</f>
        <v>0</v>
      </c>
      <c r="F83" s="71">
        <f>F84</f>
        <v>0</v>
      </c>
      <c r="G83" s="71">
        <f>G84</f>
        <v>0</v>
      </c>
    </row>
    <row r="84" spans="1:7" ht="15" hidden="1">
      <c r="A84" s="46" t="s">
        <v>141</v>
      </c>
      <c r="B84" s="71" t="s">
        <v>361</v>
      </c>
      <c r="C84" s="66" t="s">
        <v>140</v>
      </c>
      <c r="D84" s="71"/>
      <c r="E84" s="38"/>
      <c r="F84" s="38"/>
      <c r="G84" s="38"/>
    </row>
    <row r="85" spans="1:7" ht="46.5" hidden="1">
      <c r="A85" s="46" t="s">
        <v>380</v>
      </c>
      <c r="B85" s="71" t="s">
        <v>227</v>
      </c>
      <c r="C85" s="66"/>
      <c r="D85" s="71">
        <f>D86+D88+D90+D92+D94+D96+D98</f>
        <v>0</v>
      </c>
      <c r="E85" s="71">
        <f>E86+E88+E90+E92+E94+E96+E98</f>
        <v>0</v>
      </c>
      <c r="F85" s="71">
        <f>F86+F88+F90+F92+F94+F96+F98</f>
        <v>0</v>
      </c>
      <c r="G85" s="71">
        <f>G86+G88+G90+G92+G94+G96+G98</f>
        <v>0</v>
      </c>
    </row>
    <row r="86" spans="1:7" ht="30.75" hidden="1">
      <c r="A86" s="46" t="s">
        <v>23</v>
      </c>
      <c r="B86" s="71" t="s">
        <v>375</v>
      </c>
      <c r="C86" s="66"/>
      <c r="D86" s="71">
        <f>D87</f>
        <v>0</v>
      </c>
      <c r="E86" s="71">
        <f>E87</f>
        <v>0</v>
      </c>
      <c r="F86" s="71">
        <f>F87</f>
        <v>0</v>
      </c>
      <c r="G86" s="71">
        <f>G87</f>
        <v>0</v>
      </c>
    </row>
    <row r="87" spans="1:7" ht="30.75" hidden="1">
      <c r="A87" s="46" t="s">
        <v>169</v>
      </c>
      <c r="B87" s="71" t="s">
        <v>375</v>
      </c>
      <c r="C87" s="66" t="s">
        <v>129</v>
      </c>
      <c r="D87" s="71"/>
      <c r="E87" s="38"/>
      <c r="F87" s="38"/>
      <c r="G87" s="38"/>
    </row>
    <row r="88" spans="1:7" ht="62.25" hidden="1">
      <c r="A88" s="46" t="s">
        <v>124</v>
      </c>
      <c r="B88" s="71" t="s">
        <v>362</v>
      </c>
      <c r="C88" s="66"/>
      <c r="D88" s="71">
        <f>D89</f>
        <v>0</v>
      </c>
      <c r="E88" s="71">
        <f>E89</f>
        <v>0</v>
      </c>
      <c r="F88" s="71">
        <f>F89</f>
        <v>0</v>
      </c>
      <c r="G88" s="71">
        <f>G89</f>
        <v>0</v>
      </c>
    </row>
    <row r="89" spans="1:7" ht="15" hidden="1">
      <c r="A89" s="46" t="s">
        <v>141</v>
      </c>
      <c r="B89" s="71" t="s">
        <v>362</v>
      </c>
      <c r="C89" s="66" t="s">
        <v>140</v>
      </c>
      <c r="D89" s="71"/>
      <c r="E89" s="38"/>
      <c r="F89" s="38"/>
      <c r="G89" s="38"/>
    </row>
    <row r="90" spans="1:7" ht="46.5" hidden="1">
      <c r="A90" s="46" t="s">
        <v>125</v>
      </c>
      <c r="B90" s="71" t="s">
        <v>363</v>
      </c>
      <c r="C90" s="66"/>
      <c r="D90" s="71">
        <f>D91</f>
        <v>0</v>
      </c>
      <c r="E90" s="71">
        <f>E91</f>
        <v>0</v>
      </c>
      <c r="F90" s="71">
        <f>F91</f>
        <v>0</v>
      </c>
      <c r="G90" s="71">
        <f>G91</f>
        <v>0</v>
      </c>
    </row>
    <row r="91" spans="1:7" ht="15" hidden="1">
      <c r="A91" s="46" t="s">
        <v>141</v>
      </c>
      <c r="B91" s="71" t="s">
        <v>363</v>
      </c>
      <c r="C91" s="66" t="s">
        <v>140</v>
      </c>
      <c r="D91" s="71"/>
      <c r="E91" s="38"/>
      <c r="F91" s="38"/>
      <c r="G91" s="38"/>
    </row>
    <row r="92" spans="1:7" ht="30.75" hidden="1">
      <c r="A92" s="46" t="s">
        <v>194</v>
      </c>
      <c r="B92" s="71" t="s">
        <v>364</v>
      </c>
      <c r="C92" s="66"/>
      <c r="D92" s="71">
        <f>D93</f>
        <v>0</v>
      </c>
      <c r="E92" s="71">
        <f>E93</f>
        <v>0</v>
      </c>
      <c r="F92" s="71">
        <f>F93</f>
        <v>0</v>
      </c>
      <c r="G92" s="71">
        <f>G93</f>
        <v>0</v>
      </c>
    </row>
    <row r="93" spans="1:7" ht="15" hidden="1">
      <c r="A93" s="46" t="s">
        <v>141</v>
      </c>
      <c r="B93" s="71" t="s">
        <v>364</v>
      </c>
      <c r="C93" s="66" t="s">
        <v>140</v>
      </c>
      <c r="D93" s="71"/>
      <c r="E93" s="38"/>
      <c r="F93" s="38"/>
      <c r="G93" s="38"/>
    </row>
    <row r="94" spans="1:7" ht="15" hidden="1">
      <c r="A94" s="46" t="s">
        <v>348</v>
      </c>
      <c r="B94" s="71" t="s">
        <v>365</v>
      </c>
      <c r="C94" s="66"/>
      <c r="D94" s="71">
        <f>D95</f>
        <v>0</v>
      </c>
      <c r="E94" s="71">
        <f>E95</f>
        <v>0</v>
      </c>
      <c r="F94" s="71">
        <f>F95</f>
        <v>0</v>
      </c>
      <c r="G94" s="71">
        <f>G95</f>
        <v>0</v>
      </c>
    </row>
    <row r="95" spans="1:7" ht="15" hidden="1">
      <c r="A95" s="46" t="s">
        <v>141</v>
      </c>
      <c r="B95" s="71" t="s">
        <v>365</v>
      </c>
      <c r="C95" s="66" t="s">
        <v>140</v>
      </c>
      <c r="D95" s="71"/>
      <c r="E95" s="38"/>
      <c r="F95" s="38"/>
      <c r="G95" s="38"/>
    </row>
    <row r="96" spans="1:7" ht="30.75" hidden="1">
      <c r="A96" s="46" t="s">
        <v>142</v>
      </c>
      <c r="B96" s="71" t="s">
        <v>366</v>
      </c>
      <c r="C96" s="66"/>
      <c r="D96" s="71">
        <f>D97</f>
        <v>0</v>
      </c>
      <c r="E96" s="71">
        <f>E97</f>
        <v>0</v>
      </c>
      <c r="F96" s="71">
        <f>F97</f>
        <v>0</v>
      </c>
      <c r="G96" s="71">
        <f>G97</f>
        <v>0</v>
      </c>
    </row>
    <row r="97" spans="1:7" ht="15" hidden="1">
      <c r="A97" s="46" t="s">
        <v>141</v>
      </c>
      <c r="B97" s="71" t="s">
        <v>366</v>
      </c>
      <c r="C97" s="66" t="s">
        <v>140</v>
      </c>
      <c r="D97" s="71"/>
      <c r="E97" s="38"/>
      <c r="F97" s="38"/>
      <c r="G97" s="38"/>
    </row>
    <row r="98" spans="1:7" ht="30.75" hidden="1">
      <c r="A98" s="46" t="s">
        <v>126</v>
      </c>
      <c r="B98" s="71" t="s">
        <v>367</v>
      </c>
      <c r="C98" s="66"/>
      <c r="D98" s="71">
        <f>D99</f>
        <v>0</v>
      </c>
      <c r="E98" s="71">
        <f>E99</f>
        <v>0</v>
      </c>
      <c r="F98" s="71">
        <f>F99</f>
        <v>0</v>
      </c>
      <c r="G98" s="71">
        <f>G99</f>
        <v>0</v>
      </c>
    </row>
    <row r="99" spans="1:7" ht="15" hidden="1">
      <c r="A99" s="46" t="s">
        <v>141</v>
      </c>
      <c r="B99" s="71" t="s">
        <v>367</v>
      </c>
      <c r="C99" s="66" t="s">
        <v>140</v>
      </c>
      <c r="D99" s="71"/>
      <c r="E99" s="38"/>
      <c r="F99" s="38"/>
      <c r="G99" s="38"/>
    </row>
    <row r="100" spans="1:7" s="45" customFormat="1" ht="46.5">
      <c r="A100" s="72" t="s">
        <v>27</v>
      </c>
      <c r="B100" s="73" t="s">
        <v>228</v>
      </c>
      <c r="C100" s="74"/>
      <c r="D100" s="73">
        <f>D101+D106+D109</f>
        <v>0</v>
      </c>
      <c r="E100" s="73">
        <f>E101+E106+E109</f>
        <v>0</v>
      </c>
      <c r="F100" s="73">
        <f>F101+F106+F109</f>
        <v>0</v>
      </c>
      <c r="G100" s="73">
        <f>G101+G106+G109</f>
        <v>0</v>
      </c>
    </row>
    <row r="101" spans="1:7" s="45" customFormat="1" ht="62.25">
      <c r="A101" s="46" t="s">
        <v>381</v>
      </c>
      <c r="B101" s="71" t="s">
        <v>231</v>
      </c>
      <c r="C101" s="66"/>
      <c r="D101" s="71">
        <f>D102</f>
        <v>0</v>
      </c>
      <c r="E101" s="71">
        <f>E102</f>
        <v>0</v>
      </c>
      <c r="F101" s="71">
        <f>F102</f>
        <v>0</v>
      </c>
      <c r="G101" s="71">
        <f>G102</f>
        <v>0</v>
      </c>
    </row>
    <row r="102" spans="1:7" ht="15">
      <c r="A102" s="46" t="s">
        <v>94</v>
      </c>
      <c r="B102" s="71" t="s">
        <v>429</v>
      </c>
      <c r="C102" s="66"/>
      <c r="D102" s="71">
        <f>D103+D104+D105</f>
        <v>0</v>
      </c>
      <c r="E102" s="71">
        <f>E103+E104+E105</f>
        <v>0</v>
      </c>
      <c r="F102" s="71">
        <f>F103+F104+F105</f>
        <v>0</v>
      </c>
      <c r="G102" s="71">
        <f>G103+G104+G105</f>
        <v>0</v>
      </c>
    </row>
    <row r="103" spans="1:7" ht="46.5">
      <c r="A103" s="46" t="s">
        <v>127</v>
      </c>
      <c r="B103" s="71" t="s">
        <v>429</v>
      </c>
      <c r="C103" s="66" t="s">
        <v>128</v>
      </c>
      <c r="D103" s="71">
        <v>11</v>
      </c>
      <c r="E103" s="38"/>
      <c r="F103" s="38"/>
      <c r="G103" s="38">
        <v>11</v>
      </c>
    </row>
    <row r="104" spans="1:7" ht="30.75">
      <c r="A104" s="46" t="s">
        <v>169</v>
      </c>
      <c r="B104" s="71" t="s">
        <v>429</v>
      </c>
      <c r="C104" s="66" t="s">
        <v>129</v>
      </c>
      <c r="D104" s="71">
        <v>-11</v>
      </c>
      <c r="E104" s="38"/>
      <c r="F104" s="38"/>
      <c r="G104" s="38">
        <v>-11</v>
      </c>
    </row>
    <row r="105" spans="1:7" ht="15" hidden="1">
      <c r="A105" s="46" t="s">
        <v>130</v>
      </c>
      <c r="B105" s="71" t="s">
        <v>429</v>
      </c>
      <c r="C105" s="66" t="s">
        <v>131</v>
      </c>
      <c r="D105" s="71"/>
      <c r="E105" s="38"/>
      <c r="F105" s="38"/>
      <c r="G105" s="38"/>
    </row>
    <row r="106" spans="1:7" ht="62.25" hidden="1">
      <c r="A106" s="46" t="s">
        <v>230</v>
      </c>
      <c r="B106" s="71" t="s">
        <v>233</v>
      </c>
      <c r="C106" s="66"/>
      <c r="D106" s="71">
        <f>D107</f>
        <v>0</v>
      </c>
      <c r="E106" s="71">
        <f aca="true" t="shared" si="1" ref="E106:G107">E107</f>
        <v>0</v>
      </c>
      <c r="F106" s="71">
        <f t="shared" si="1"/>
        <v>0</v>
      </c>
      <c r="G106" s="71">
        <f t="shared" si="1"/>
        <v>0</v>
      </c>
    </row>
    <row r="107" spans="1:7" ht="15" hidden="1">
      <c r="A107" s="46" t="s">
        <v>157</v>
      </c>
      <c r="B107" s="71" t="s">
        <v>430</v>
      </c>
      <c r="C107" s="66"/>
      <c r="D107" s="71">
        <f>D108</f>
        <v>0</v>
      </c>
      <c r="E107" s="71">
        <f t="shared" si="1"/>
        <v>0</v>
      </c>
      <c r="F107" s="71">
        <f t="shared" si="1"/>
        <v>0</v>
      </c>
      <c r="G107" s="71">
        <f t="shared" si="1"/>
        <v>0</v>
      </c>
    </row>
    <row r="108" spans="1:7" ht="15" hidden="1">
      <c r="A108" s="46" t="s">
        <v>2</v>
      </c>
      <c r="B108" s="71" t="s">
        <v>430</v>
      </c>
      <c r="C108" s="66" t="s">
        <v>139</v>
      </c>
      <c r="D108" s="71"/>
      <c r="E108" s="38"/>
      <c r="F108" s="38"/>
      <c r="G108" s="38"/>
    </row>
    <row r="109" spans="1:7" ht="15" hidden="1">
      <c r="A109" s="46" t="s">
        <v>232</v>
      </c>
      <c r="B109" s="71" t="s">
        <v>431</v>
      </c>
      <c r="C109" s="66"/>
      <c r="D109" s="71">
        <f>D110</f>
        <v>0</v>
      </c>
      <c r="E109" s="71">
        <f>E110</f>
        <v>0</v>
      </c>
      <c r="F109" s="71">
        <f>F110</f>
        <v>0</v>
      </c>
      <c r="G109" s="71">
        <f>G110</f>
        <v>0</v>
      </c>
    </row>
    <row r="110" spans="1:7" ht="15" hidden="1">
      <c r="A110" s="46" t="s">
        <v>174</v>
      </c>
      <c r="B110" s="71" t="s">
        <v>432</v>
      </c>
      <c r="C110" s="66"/>
      <c r="D110" s="71">
        <f>D111+D112+D113</f>
        <v>0</v>
      </c>
      <c r="E110" s="71">
        <f>E111+E112+E113</f>
        <v>0</v>
      </c>
      <c r="F110" s="71">
        <f>F111+F112+F113</f>
        <v>0</v>
      </c>
      <c r="G110" s="71">
        <f>G111+G112+G113</f>
        <v>0</v>
      </c>
    </row>
    <row r="111" spans="1:7" ht="46.5" hidden="1">
      <c r="A111" s="46" t="s">
        <v>127</v>
      </c>
      <c r="B111" s="71" t="s">
        <v>432</v>
      </c>
      <c r="C111" s="66" t="s">
        <v>128</v>
      </c>
      <c r="D111" s="71"/>
      <c r="E111" s="38"/>
      <c r="F111" s="38"/>
      <c r="G111" s="38"/>
    </row>
    <row r="112" spans="1:7" ht="30.75" hidden="1">
      <c r="A112" s="46" t="s">
        <v>169</v>
      </c>
      <c r="B112" s="71" t="s">
        <v>432</v>
      </c>
      <c r="C112" s="66" t="s">
        <v>129</v>
      </c>
      <c r="D112" s="71"/>
      <c r="E112" s="38"/>
      <c r="F112" s="38"/>
      <c r="G112" s="38"/>
    </row>
    <row r="113" spans="1:7" ht="15" hidden="1">
      <c r="A113" s="46" t="s">
        <v>130</v>
      </c>
      <c r="B113" s="71" t="s">
        <v>432</v>
      </c>
      <c r="C113" s="66" t="s">
        <v>131</v>
      </c>
      <c r="D113" s="71"/>
      <c r="E113" s="38"/>
      <c r="F113" s="38"/>
      <c r="G113" s="38"/>
    </row>
    <row r="114" spans="1:7" s="45" customFormat="1" ht="46.5">
      <c r="A114" s="72" t="s">
        <v>234</v>
      </c>
      <c r="B114" s="73" t="s">
        <v>235</v>
      </c>
      <c r="C114" s="74"/>
      <c r="D114" s="73">
        <f>D115+D120+D125</f>
        <v>300</v>
      </c>
      <c r="E114" s="73">
        <f>E115+E120+E125</f>
        <v>0</v>
      </c>
      <c r="F114" s="73">
        <f>F115+F120+F125</f>
        <v>300</v>
      </c>
      <c r="G114" s="73">
        <f>G115+G120+G125</f>
        <v>0</v>
      </c>
    </row>
    <row r="115" spans="1:7" ht="30.75">
      <c r="A115" s="46" t="s">
        <v>236</v>
      </c>
      <c r="B115" s="71" t="s">
        <v>237</v>
      </c>
      <c r="C115" s="66"/>
      <c r="D115" s="71">
        <f>D116+D118</f>
        <v>160</v>
      </c>
      <c r="E115" s="71">
        <f>E116+E118</f>
        <v>0</v>
      </c>
      <c r="F115" s="71">
        <f>F116+F118</f>
        <v>160</v>
      </c>
      <c r="G115" s="71">
        <f>G116+G118</f>
        <v>0</v>
      </c>
    </row>
    <row r="116" spans="1:7" ht="15" hidden="1">
      <c r="A116" s="46" t="s">
        <v>143</v>
      </c>
      <c r="B116" s="71" t="s">
        <v>238</v>
      </c>
      <c r="C116" s="66"/>
      <c r="D116" s="71">
        <f>D117</f>
        <v>0</v>
      </c>
      <c r="E116" s="71">
        <f>E117</f>
        <v>0</v>
      </c>
      <c r="F116" s="71">
        <f>F117</f>
        <v>0</v>
      </c>
      <c r="G116" s="71">
        <f>G117</f>
        <v>0</v>
      </c>
    </row>
    <row r="117" spans="1:7" ht="30.75" hidden="1">
      <c r="A117" s="46" t="s">
        <v>136</v>
      </c>
      <c r="B117" s="71" t="s">
        <v>238</v>
      </c>
      <c r="C117" s="66" t="s">
        <v>137</v>
      </c>
      <c r="D117" s="71"/>
      <c r="E117" s="38"/>
      <c r="F117" s="38"/>
      <c r="G117" s="38"/>
    </row>
    <row r="118" spans="1:7" ht="46.5">
      <c r="A118" s="46" t="s">
        <v>63</v>
      </c>
      <c r="B118" s="71" t="s">
        <v>808</v>
      </c>
      <c r="C118" s="66"/>
      <c r="D118" s="71">
        <f>D119</f>
        <v>160</v>
      </c>
      <c r="E118" s="71">
        <f>E119</f>
        <v>0</v>
      </c>
      <c r="F118" s="71">
        <f>F119</f>
        <v>160</v>
      </c>
      <c r="G118" s="71"/>
    </row>
    <row r="119" spans="1:7" ht="30.75">
      <c r="A119" s="46" t="s">
        <v>136</v>
      </c>
      <c r="B119" s="71" t="s">
        <v>808</v>
      </c>
      <c r="C119" s="66" t="s">
        <v>137</v>
      </c>
      <c r="D119" s="71">
        <v>160</v>
      </c>
      <c r="E119" s="71"/>
      <c r="F119" s="71">
        <v>160</v>
      </c>
      <c r="G119" s="71"/>
    </row>
    <row r="120" spans="1:7" ht="30.75">
      <c r="A120" s="46" t="s">
        <v>239</v>
      </c>
      <c r="B120" s="71" t="s">
        <v>240</v>
      </c>
      <c r="C120" s="66"/>
      <c r="D120" s="71">
        <f>D121+D123</f>
        <v>140</v>
      </c>
      <c r="E120" s="71">
        <f>E121+E123</f>
        <v>0</v>
      </c>
      <c r="F120" s="71">
        <f>F121+F123</f>
        <v>140</v>
      </c>
      <c r="G120" s="71">
        <f>G121+G123</f>
        <v>0</v>
      </c>
    </row>
    <row r="121" spans="1:7" ht="15" hidden="1">
      <c r="A121" s="46" t="s">
        <v>32</v>
      </c>
      <c r="B121" s="71" t="s">
        <v>241</v>
      </c>
      <c r="C121" s="66"/>
      <c r="D121" s="71">
        <f>D122</f>
        <v>0</v>
      </c>
      <c r="E121" s="71">
        <f>E122</f>
        <v>0</v>
      </c>
      <c r="F121" s="71">
        <f>F122</f>
        <v>0</v>
      </c>
      <c r="G121" s="71">
        <f>G122</f>
        <v>0</v>
      </c>
    </row>
    <row r="122" spans="1:7" ht="30.75" hidden="1">
      <c r="A122" s="46" t="s">
        <v>136</v>
      </c>
      <c r="B122" s="71" t="s">
        <v>241</v>
      </c>
      <c r="C122" s="66" t="s">
        <v>137</v>
      </c>
      <c r="D122" s="71"/>
      <c r="E122" s="38"/>
      <c r="F122" s="38"/>
      <c r="G122" s="38"/>
    </row>
    <row r="123" spans="1:7" ht="46.5">
      <c r="A123" s="46" t="s">
        <v>63</v>
      </c>
      <c r="B123" s="71" t="s">
        <v>807</v>
      </c>
      <c r="C123" s="66"/>
      <c r="D123" s="71">
        <f>D124</f>
        <v>140</v>
      </c>
      <c r="E123" s="71">
        <f>E124</f>
        <v>0</v>
      </c>
      <c r="F123" s="71">
        <f>F124</f>
        <v>140</v>
      </c>
      <c r="G123" s="71">
        <f>G124</f>
        <v>0</v>
      </c>
    </row>
    <row r="124" spans="1:7" ht="30.75">
      <c r="A124" s="46" t="s">
        <v>136</v>
      </c>
      <c r="B124" s="71" t="s">
        <v>807</v>
      </c>
      <c r="C124" s="66" t="s">
        <v>137</v>
      </c>
      <c r="D124" s="71">
        <v>140</v>
      </c>
      <c r="E124" s="71"/>
      <c r="F124" s="71">
        <v>140</v>
      </c>
      <c r="G124" s="71"/>
    </row>
    <row r="125" spans="1:7" ht="46.5" hidden="1">
      <c r="A125" s="46" t="s">
        <v>338</v>
      </c>
      <c r="B125" s="71" t="s">
        <v>242</v>
      </c>
      <c r="C125" s="66"/>
      <c r="D125" s="71">
        <f>D126</f>
        <v>0</v>
      </c>
      <c r="E125" s="71">
        <f>E126</f>
        <v>0</v>
      </c>
      <c r="F125" s="71">
        <f>F126</f>
        <v>0</v>
      </c>
      <c r="G125" s="71">
        <f>G126</f>
        <v>0</v>
      </c>
    </row>
    <row r="126" spans="1:7" ht="15" hidden="1">
      <c r="A126" s="46" t="s">
        <v>21</v>
      </c>
      <c r="B126" s="71" t="s">
        <v>243</v>
      </c>
      <c r="C126" s="66"/>
      <c r="D126" s="71">
        <f>D128+D127+D129</f>
        <v>0</v>
      </c>
      <c r="E126" s="71">
        <f>E128+E127+E129</f>
        <v>0</v>
      </c>
      <c r="F126" s="71">
        <f>F128+F127+F129</f>
        <v>0</v>
      </c>
      <c r="G126" s="71">
        <f>G128+G127+G129</f>
        <v>0</v>
      </c>
    </row>
    <row r="127" spans="1:7" ht="46.5">
      <c r="A127" s="46" t="s">
        <v>127</v>
      </c>
      <c r="B127" s="71" t="s">
        <v>243</v>
      </c>
      <c r="C127" s="66" t="s">
        <v>128</v>
      </c>
      <c r="D127" s="71">
        <v>-10</v>
      </c>
      <c r="E127" s="38"/>
      <c r="F127" s="38"/>
      <c r="G127" s="38">
        <v>-10</v>
      </c>
    </row>
    <row r="128" spans="1:7" ht="30.75" hidden="1">
      <c r="A128" s="46" t="s">
        <v>169</v>
      </c>
      <c r="B128" s="71" t="s">
        <v>243</v>
      </c>
      <c r="C128" s="66" t="s">
        <v>129</v>
      </c>
      <c r="D128" s="71"/>
      <c r="E128" s="38"/>
      <c r="F128" s="38"/>
      <c r="G128" s="38"/>
    </row>
    <row r="129" spans="1:7" ht="15">
      <c r="A129" s="46" t="s">
        <v>141</v>
      </c>
      <c r="B129" s="71" t="s">
        <v>243</v>
      </c>
      <c r="C129" s="75">
        <v>300</v>
      </c>
      <c r="D129" s="71">
        <v>10</v>
      </c>
      <c r="E129" s="69"/>
      <c r="F129" s="69"/>
      <c r="G129" s="69">
        <v>10</v>
      </c>
    </row>
    <row r="130" spans="1:7" s="45" customFormat="1" ht="30.75" hidden="1">
      <c r="A130" s="72" t="s">
        <v>28</v>
      </c>
      <c r="B130" s="73" t="s">
        <v>244</v>
      </c>
      <c r="C130" s="74"/>
      <c r="D130" s="73">
        <f>D131+D137</f>
        <v>0</v>
      </c>
      <c r="E130" s="73">
        <f>E131+E137</f>
        <v>0</v>
      </c>
      <c r="F130" s="73">
        <f>F131+F137</f>
        <v>0</v>
      </c>
      <c r="G130" s="73">
        <f>G131+G137</f>
        <v>0</v>
      </c>
    </row>
    <row r="131" spans="1:7" ht="30.75" hidden="1">
      <c r="A131" s="46" t="s">
        <v>372</v>
      </c>
      <c r="B131" s="71" t="s">
        <v>245</v>
      </c>
      <c r="C131" s="66"/>
      <c r="D131" s="71">
        <f>D132+D134</f>
        <v>0</v>
      </c>
      <c r="E131" s="71">
        <f>E132+E134</f>
        <v>0</v>
      </c>
      <c r="F131" s="71">
        <f>F132+F134</f>
        <v>0</v>
      </c>
      <c r="G131" s="71">
        <f>G132+G134</f>
        <v>0</v>
      </c>
    </row>
    <row r="132" spans="1:7" ht="30.75" hidden="1">
      <c r="A132" s="46" t="s">
        <v>118</v>
      </c>
      <c r="B132" s="71" t="s">
        <v>246</v>
      </c>
      <c r="C132" s="66"/>
      <c r="D132" s="71">
        <f>D133</f>
        <v>0</v>
      </c>
      <c r="E132" s="71">
        <f>E133</f>
        <v>0</v>
      </c>
      <c r="F132" s="71">
        <f>F133</f>
        <v>0</v>
      </c>
      <c r="G132" s="71">
        <f>G133</f>
        <v>0</v>
      </c>
    </row>
    <row r="133" spans="1:7" ht="15" hidden="1">
      <c r="A133" s="46" t="s">
        <v>141</v>
      </c>
      <c r="B133" s="71" t="s">
        <v>246</v>
      </c>
      <c r="C133" s="66" t="s">
        <v>140</v>
      </c>
      <c r="D133" s="71"/>
      <c r="E133" s="38"/>
      <c r="F133" s="38"/>
      <c r="G133" s="38"/>
    </row>
    <row r="134" spans="1:7" s="45" customFormat="1" ht="15" hidden="1">
      <c r="A134" s="46" t="s">
        <v>76</v>
      </c>
      <c r="B134" s="71" t="s">
        <v>247</v>
      </c>
      <c r="C134" s="76"/>
      <c r="D134" s="71">
        <f>D135</f>
        <v>0</v>
      </c>
      <c r="E134" s="71">
        <f>E135</f>
        <v>0</v>
      </c>
      <c r="F134" s="71">
        <f>F135</f>
        <v>0</v>
      </c>
      <c r="G134" s="71">
        <f>G135</f>
        <v>0</v>
      </c>
    </row>
    <row r="135" spans="1:7" s="45" customFormat="1" ht="15" hidden="1">
      <c r="A135" s="46" t="s">
        <v>141</v>
      </c>
      <c r="B135" s="71" t="s">
        <v>247</v>
      </c>
      <c r="C135" s="66" t="s">
        <v>140</v>
      </c>
      <c r="D135" s="71"/>
      <c r="E135" s="44"/>
      <c r="F135" s="44"/>
      <c r="G135" s="44"/>
    </row>
    <row r="136" spans="1:7" s="45" customFormat="1" ht="46.5" hidden="1">
      <c r="A136" s="46" t="s">
        <v>374</v>
      </c>
      <c r="B136" s="71" t="s">
        <v>248</v>
      </c>
      <c r="C136" s="66"/>
      <c r="D136" s="71">
        <v>0</v>
      </c>
      <c r="E136" s="71">
        <v>0</v>
      </c>
      <c r="F136" s="71">
        <v>0</v>
      </c>
      <c r="G136" s="71">
        <v>0</v>
      </c>
    </row>
    <row r="137" spans="1:7" ht="62.25" hidden="1">
      <c r="A137" s="46" t="s">
        <v>373</v>
      </c>
      <c r="B137" s="71" t="s">
        <v>368</v>
      </c>
      <c r="C137" s="66"/>
      <c r="D137" s="71">
        <f>D138</f>
        <v>0</v>
      </c>
      <c r="E137" s="71">
        <f aca="true" t="shared" si="2" ref="E137:G138">E138</f>
        <v>0</v>
      </c>
      <c r="F137" s="71">
        <f t="shared" si="2"/>
        <v>0</v>
      </c>
      <c r="G137" s="71">
        <f t="shared" si="2"/>
        <v>0</v>
      </c>
    </row>
    <row r="138" spans="1:7" ht="15" hidden="1">
      <c r="A138" s="46" t="s">
        <v>117</v>
      </c>
      <c r="B138" s="71" t="s">
        <v>369</v>
      </c>
      <c r="C138" s="66"/>
      <c r="D138" s="71">
        <f>D139</f>
        <v>0</v>
      </c>
      <c r="E138" s="71">
        <f t="shared" si="2"/>
        <v>0</v>
      </c>
      <c r="F138" s="71">
        <f t="shared" si="2"/>
        <v>0</v>
      </c>
      <c r="G138" s="71">
        <f t="shared" si="2"/>
        <v>0</v>
      </c>
    </row>
    <row r="139" spans="1:7" ht="30.75" hidden="1">
      <c r="A139" s="46" t="s">
        <v>136</v>
      </c>
      <c r="B139" s="71" t="s">
        <v>369</v>
      </c>
      <c r="C139" s="66" t="s">
        <v>137</v>
      </c>
      <c r="D139" s="71"/>
      <c r="E139" s="38"/>
      <c r="F139" s="38"/>
      <c r="G139" s="38"/>
    </row>
    <row r="140" spans="1:7" s="45" customFormat="1" ht="46.5" hidden="1">
      <c r="A140" s="72" t="s">
        <v>67</v>
      </c>
      <c r="B140" s="73" t="s">
        <v>249</v>
      </c>
      <c r="C140" s="74"/>
      <c r="D140" s="73">
        <f>D142</f>
        <v>0</v>
      </c>
      <c r="E140" s="73">
        <f>E142</f>
        <v>0</v>
      </c>
      <c r="F140" s="73">
        <f>F142</f>
        <v>0</v>
      </c>
      <c r="G140" s="73">
        <f>G142</f>
        <v>0</v>
      </c>
    </row>
    <row r="141" spans="1:7" s="45" customFormat="1" ht="30.75" hidden="1">
      <c r="A141" s="46" t="s">
        <v>250</v>
      </c>
      <c r="B141" s="71" t="s">
        <v>251</v>
      </c>
      <c r="C141" s="66"/>
      <c r="D141" s="71">
        <f>D142</f>
        <v>0</v>
      </c>
      <c r="E141" s="71">
        <f aca="true" t="shared" si="3" ref="E141:G142">E142</f>
        <v>0</v>
      </c>
      <c r="F141" s="71">
        <f t="shared" si="3"/>
        <v>0</v>
      </c>
      <c r="G141" s="71">
        <f t="shared" si="3"/>
        <v>0</v>
      </c>
    </row>
    <row r="142" spans="1:7" ht="30.75" hidden="1">
      <c r="A142" s="46" t="s">
        <v>72</v>
      </c>
      <c r="B142" s="71" t="s">
        <v>252</v>
      </c>
      <c r="C142" s="66"/>
      <c r="D142" s="71">
        <f>D143</f>
        <v>0</v>
      </c>
      <c r="E142" s="71">
        <f t="shared" si="3"/>
        <v>0</v>
      </c>
      <c r="F142" s="71">
        <f t="shared" si="3"/>
        <v>0</v>
      </c>
      <c r="G142" s="71">
        <f t="shared" si="3"/>
        <v>0</v>
      </c>
    </row>
    <row r="143" spans="1:7" ht="15" hidden="1">
      <c r="A143" s="46" t="s">
        <v>130</v>
      </c>
      <c r="B143" s="71" t="s">
        <v>252</v>
      </c>
      <c r="C143" s="66" t="s">
        <v>131</v>
      </c>
      <c r="D143" s="71"/>
      <c r="E143" s="38"/>
      <c r="F143" s="38"/>
      <c r="G143" s="38"/>
    </row>
    <row r="144" spans="1:7" s="45" customFormat="1" ht="46.5" hidden="1">
      <c r="A144" s="72" t="s">
        <v>68</v>
      </c>
      <c r="B144" s="73" t="s">
        <v>253</v>
      </c>
      <c r="C144" s="74"/>
      <c r="D144" s="73">
        <f>D145+D162+D166</f>
        <v>0</v>
      </c>
      <c r="E144" s="73">
        <f>E145+E162+E166</f>
        <v>0</v>
      </c>
      <c r="F144" s="73">
        <f>F145+F162+F166</f>
        <v>0</v>
      </c>
      <c r="G144" s="73">
        <f>G145+G162+G166</f>
        <v>0</v>
      </c>
    </row>
    <row r="145" spans="1:7" s="45" customFormat="1" ht="30.75" hidden="1">
      <c r="A145" s="49" t="s">
        <v>399</v>
      </c>
      <c r="B145" s="81" t="s">
        <v>388</v>
      </c>
      <c r="C145" s="76"/>
      <c r="D145" s="81">
        <f>D146+D149+D152+D155</f>
        <v>0</v>
      </c>
      <c r="E145" s="81">
        <f>E146+E149+E152+E155</f>
        <v>0</v>
      </c>
      <c r="F145" s="81">
        <f>F146+F149+F152+F155</f>
        <v>0</v>
      </c>
      <c r="G145" s="81">
        <f>G146+G149+G152+G155</f>
        <v>0</v>
      </c>
    </row>
    <row r="146" spans="1:7" s="45" customFormat="1" ht="30.75" hidden="1">
      <c r="A146" s="46" t="s">
        <v>400</v>
      </c>
      <c r="B146" s="71" t="s">
        <v>389</v>
      </c>
      <c r="C146" s="66"/>
      <c r="D146" s="71">
        <f>D147</f>
        <v>0</v>
      </c>
      <c r="E146" s="71">
        <f aca="true" t="shared" si="4" ref="E146:G147">E147</f>
        <v>0</v>
      </c>
      <c r="F146" s="71">
        <f t="shared" si="4"/>
        <v>0</v>
      </c>
      <c r="G146" s="71">
        <f t="shared" si="4"/>
        <v>0</v>
      </c>
    </row>
    <row r="147" spans="1:7" ht="15" hidden="1">
      <c r="A147" s="46" t="s">
        <v>31</v>
      </c>
      <c r="B147" s="71" t="s">
        <v>390</v>
      </c>
      <c r="C147" s="66"/>
      <c r="D147" s="71">
        <f>D148</f>
        <v>0</v>
      </c>
      <c r="E147" s="71">
        <f t="shared" si="4"/>
        <v>0</v>
      </c>
      <c r="F147" s="71">
        <f t="shared" si="4"/>
        <v>0</v>
      </c>
      <c r="G147" s="71">
        <f t="shared" si="4"/>
        <v>0</v>
      </c>
    </row>
    <row r="148" spans="1:7" ht="15" hidden="1">
      <c r="A148" s="46" t="s">
        <v>130</v>
      </c>
      <c r="B148" s="71" t="s">
        <v>390</v>
      </c>
      <c r="C148" s="66" t="s">
        <v>131</v>
      </c>
      <c r="D148" s="71"/>
      <c r="E148" s="38"/>
      <c r="F148" s="38"/>
      <c r="G148" s="38"/>
    </row>
    <row r="149" spans="1:7" ht="30.75" hidden="1">
      <c r="A149" s="46" t="s">
        <v>401</v>
      </c>
      <c r="B149" s="71" t="s">
        <v>402</v>
      </c>
      <c r="C149" s="66"/>
      <c r="D149" s="71">
        <f>D150</f>
        <v>0</v>
      </c>
      <c r="E149" s="71">
        <f aca="true" t="shared" si="5" ref="E149:G150">E150</f>
        <v>0</v>
      </c>
      <c r="F149" s="71">
        <f t="shared" si="5"/>
        <v>0</v>
      </c>
      <c r="G149" s="71">
        <f t="shared" si="5"/>
        <v>0</v>
      </c>
    </row>
    <row r="150" spans="1:7" ht="15" hidden="1">
      <c r="A150" s="46" t="s">
        <v>31</v>
      </c>
      <c r="B150" s="71" t="s">
        <v>409</v>
      </c>
      <c r="C150" s="66"/>
      <c r="D150" s="71">
        <f>D151</f>
        <v>0</v>
      </c>
      <c r="E150" s="71">
        <f t="shared" si="5"/>
        <v>0</v>
      </c>
      <c r="F150" s="71">
        <f t="shared" si="5"/>
        <v>0</v>
      </c>
      <c r="G150" s="71">
        <f t="shared" si="5"/>
        <v>0</v>
      </c>
    </row>
    <row r="151" spans="1:7" ht="15" hidden="1">
      <c r="A151" s="46" t="s">
        <v>130</v>
      </c>
      <c r="B151" s="71" t="s">
        <v>409</v>
      </c>
      <c r="C151" s="66" t="s">
        <v>131</v>
      </c>
      <c r="D151" s="71"/>
      <c r="E151" s="38"/>
      <c r="F151" s="38"/>
      <c r="G151" s="38"/>
    </row>
    <row r="152" spans="1:7" ht="30.75" hidden="1">
      <c r="A152" s="46" t="s">
        <v>339</v>
      </c>
      <c r="B152" s="71" t="s">
        <v>403</v>
      </c>
      <c r="C152" s="66"/>
      <c r="D152" s="71">
        <f>D153</f>
        <v>0</v>
      </c>
      <c r="E152" s="71">
        <f aca="true" t="shared" si="6" ref="E152:G153">E153</f>
        <v>0</v>
      </c>
      <c r="F152" s="71">
        <f t="shared" si="6"/>
        <v>0</v>
      </c>
      <c r="G152" s="71">
        <f t="shared" si="6"/>
        <v>0</v>
      </c>
    </row>
    <row r="153" spans="1:7" ht="30.75" hidden="1">
      <c r="A153" s="46" t="s">
        <v>133</v>
      </c>
      <c r="B153" s="71" t="s">
        <v>404</v>
      </c>
      <c r="C153" s="66"/>
      <c r="D153" s="71">
        <f>D154</f>
        <v>0</v>
      </c>
      <c r="E153" s="71">
        <f t="shared" si="6"/>
        <v>0</v>
      </c>
      <c r="F153" s="71">
        <f t="shared" si="6"/>
        <v>0</v>
      </c>
      <c r="G153" s="71">
        <f t="shared" si="6"/>
        <v>0</v>
      </c>
    </row>
    <row r="154" spans="1:7" ht="30.75" hidden="1">
      <c r="A154" s="46" t="s">
        <v>136</v>
      </c>
      <c r="B154" s="71" t="s">
        <v>404</v>
      </c>
      <c r="C154" s="66" t="s">
        <v>137</v>
      </c>
      <c r="D154" s="71"/>
      <c r="E154" s="38"/>
      <c r="F154" s="38"/>
      <c r="G154" s="38"/>
    </row>
    <row r="155" spans="1:7" ht="62.25" hidden="1">
      <c r="A155" s="46" t="s">
        <v>340</v>
      </c>
      <c r="B155" s="71" t="s">
        <v>405</v>
      </c>
      <c r="C155" s="66"/>
      <c r="D155" s="71">
        <f>D156+D160</f>
        <v>0</v>
      </c>
      <c r="E155" s="71">
        <f>E156+E160</f>
        <v>0</v>
      </c>
      <c r="F155" s="71">
        <f>F156+F160</f>
        <v>0</v>
      </c>
      <c r="G155" s="71">
        <f>G156+G160</f>
        <v>0</v>
      </c>
    </row>
    <row r="156" spans="1:7" s="45" customFormat="1" ht="15" hidden="1">
      <c r="A156" s="46" t="s">
        <v>94</v>
      </c>
      <c r="B156" s="71" t="s">
        <v>406</v>
      </c>
      <c r="C156" s="66"/>
      <c r="D156" s="71">
        <f>D157+D158+D159</f>
        <v>0</v>
      </c>
      <c r="E156" s="71">
        <f>E157+E158+E159</f>
        <v>0</v>
      </c>
      <c r="F156" s="71">
        <f>F157+F158+F159</f>
        <v>0</v>
      </c>
      <c r="G156" s="71">
        <f>G157+G158+G159</f>
        <v>0</v>
      </c>
    </row>
    <row r="157" spans="1:7" s="45" customFormat="1" ht="46.5" hidden="1">
      <c r="A157" s="46" t="s">
        <v>127</v>
      </c>
      <c r="B157" s="71" t="s">
        <v>406</v>
      </c>
      <c r="C157" s="66" t="s">
        <v>128</v>
      </c>
      <c r="D157" s="71"/>
      <c r="E157" s="44"/>
      <c r="F157" s="44"/>
      <c r="G157" s="44"/>
    </row>
    <row r="158" spans="1:7" s="45" customFormat="1" ht="30.75" hidden="1">
      <c r="A158" s="46" t="s">
        <v>169</v>
      </c>
      <c r="B158" s="71" t="s">
        <v>406</v>
      </c>
      <c r="C158" s="66" t="s">
        <v>129</v>
      </c>
      <c r="D158" s="71"/>
      <c r="E158" s="44"/>
      <c r="F158" s="44"/>
      <c r="G158" s="44"/>
    </row>
    <row r="159" spans="1:7" s="45" customFormat="1" ht="15" hidden="1">
      <c r="A159" s="46" t="s">
        <v>130</v>
      </c>
      <c r="B159" s="71" t="s">
        <v>406</v>
      </c>
      <c r="C159" s="66" t="s">
        <v>131</v>
      </c>
      <c r="D159" s="71"/>
      <c r="E159" s="44"/>
      <c r="F159" s="44"/>
      <c r="G159" s="44"/>
    </row>
    <row r="160" spans="1:7" s="45" customFormat="1" ht="15" hidden="1">
      <c r="A160" s="46" t="s">
        <v>31</v>
      </c>
      <c r="B160" s="71" t="s">
        <v>410</v>
      </c>
      <c r="C160" s="66"/>
      <c r="D160" s="71">
        <f>D161</f>
        <v>0</v>
      </c>
      <c r="E160" s="71">
        <f>E161</f>
        <v>0</v>
      </c>
      <c r="F160" s="71">
        <f>F161</f>
        <v>0</v>
      </c>
      <c r="G160" s="71">
        <f>G161</f>
        <v>0</v>
      </c>
    </row>
    <row r="161" spans="1:7" s="45" customFormat="1" ht="30.75" hidden="1">
      <c r="A161" s="46" t="s">
        <v>169</v>
      </c>
      <c r="B161" s="71" t="s">
        <v>410</v>
      </c>
      <c r="C161" s="66" t="s">
        <v>129</v>
      </c>
      <c r="D161" s="71"/>
      <c r="E161" s="44"/>
      <c r="F161" s="44"/>
      <c r="G161" s="44"/>
    </row>
    <row r="162" spans="1:7" ht="15" hidden="1">
      <c r="A162" s="46" t="s">
        <v>394</v>
      </c>
      <c r="B162" s="71" t="s">
        <v>391</v>
      </c>
      <c r="C162" s="66"/>
      <c r="D162" s="71">
        <f>D163</f>
        <v>0</v>
      </c>
      <c r="E162" s="71">
        <f aca="true" t="shared" si="7" ref="E162:G164">E163</f>
        <v>0</v>
      </c>
      <c r="F162" s="71">
        <f t="shared" si="7"/>
        <v>0</v>
      </c>
      <c r="G162" s="71">
        <f t="shared" si="7"/>
        <v>0</v>
      </c>
    </row>
    <row r="163" spans="1:7" ht="15" hidden="1">
      <c r="A163" s="46" t="s">
        <v>397</v>
      </c>
      <c r="B163" s="71" t="s">
        <v>392</v>
      </c>
      <c r="C163" s="66"/>
      <c r="D163" s="71">
        <f>D164</f>
        <v>0</v>
      </c>
      <c r="E163" s="71">
        <f t="shared" si="7"/>
        <v>0</v>
      </c>
      <c r="F163" s="71">
        <f t="shared" si="7"/>
        <v>0</v>
      </c>
      <c r="G163" s="71">
        <f t="shared" si="7"/>
        <v>0</v>
      </c>
    </row>
    <row r="164" spans="1:7" ht="15" hidden="1">
      <c r="A164" s="46" t="s">
        <v>31</v>
      </c>
      <c r="B164" s="71" t="s">
        <v>393</v>
      </c>
      <c r="C164" s="66"/>
      <c r="D164" s="71">
        <f>D165</f>
        <v>0</v>
      </c>
      <c r="E164" s="71">
        <f t="shared" si="7"/>
        <v>0</v>
      </c>
      <c r="F164" s="71">
        <f t="shared" si="7"/>
        <v>0</v>
      </c>
      <c r="G164" s="71">
        <f t="shared" si="7"/>
        <v>0</v>
      </c>
    </row>
    <row r="165" spans="1:7" ht="15" hidden="1">
      <c r="A165" s="46" t="s">
        <v>130</v>
      </c>
      <c r="B165" s="71" t="s">
        <v>393</v>
      </c>
      <c r="C165" s="66" t="s">
        <v>131</v>
      </c>
      <c r="D165" s="71"/>
      <c r="E165" s="38"/>
      <c r="F165" s="38"/>
      <c r="G165" s="38"/>
    </row>
    <row r="166" spans="1:7" ht="15" hidden="1">
      <c r="A166" s="49" t="s">
        <v>398</v>
      </c>
      <c r="B166" s="81" t="s">
        <v>395</v>
      </c>
      <c r="C166" s="76"/>
      <c r="D166" s="81">
        <f>D167</f>
        <v>0</v>
      </c>
      <c r="E166" s="81">
        <f>E167</f>
        <v>0</v>
      </c>
      <c r="F166" s="81">
        <f>F167</f>
        <v>0</v>
      </c>
      <c r="G166" s="81">
        <f>G167</f>
        <v>0</v>
      </c>
    </row>
    <row r="167" spans="1:7" ht="30.75" hidden="1">
      <c r="A167" s="46" t="s">
        <v>382</v>
      </c>
      <c r="B167" s="71" t="s">
        <v>396</v>
      </c>
      <c r="C167" s="66"/>
      <c r="D167" s="71">
        <f>D168+D170</f>
        <v>0</v>
      </c>
      <c r="E167" s="71">
        <f>E168+E170</f>
        <v>0</v>
      </c>
      <c r="F167" s="71">
        <f>F168+F170</f>
        <v>0</v>
      </c>
      <c r="G167" s="71">
        <f>G168+G170</f>
        <v>0</v>
      </c>
    </row>
    <row r="168" spans="1:7" ht="78" hidden="1">
      <c r="A168" s="46" t="s">
        <v>61</v>
      </c>
      <c r="B168" s="71" t="s">
        <v>407</v>
      </c>
      <c r="C168" s="66"/>
      <c r="D168" s="71">
        <f>D169</f>
        <v>0</v>
      </c>
      <c r="E168" s="71">
        <f>E169</f>
        <v>0</v>
      </c>
      <c r="F168" s="71">
        <f>F169</f>
        <v>0</v>
      </c>
      <c r="G168" s="71">
        <f>G169</f>
        <v>0</v>
      </c>
    </row>
    <row r="169" spans="1:7" ht="30.75" hidden="1">
      <c r="A169" s="46" t="s">
        <v>169</v>
      </c>
      <c r="B169" s="71" t="s">
        <v>407</v>
      </c>
      <c r="C169" s="66" t="s">
        <v>129</v>
      </c>
      <c r="D169" s="71"/>
      <c r="E169" s="38"/>
      <c r="F169" s="38"/>
      <c r="G169" s="38"/>
    </row>
    <row r="170" spans="1:7" ht="30.75" hidden="1">
      <c r="A170" s="46" t="s">
        <v>349</v>
      </c>
      <c r="B170" s="71" t="s">
        <v>408</v>
      </c>
      <c r="C170" s="66"/>
      <c r="D170" s="71">
        <f>D171</f>
        <v>0</v>
      </c>
      <c r="E170" s="71">
        <f>E171</f>
        <v>0</v>
      </c>
      <c r="F170" s="71">
        <f>F171</f>
        <v>0</v>
      </c>
      <c r="G170" s="71">
        <f>G171</f>
        <v>0</v>
      </c>
    </row>
    <row r="171" spans="1:7" ht="30.75" hidden="1">
      <c r="A171" s="46" t="s">
        <v>169</v>
      </c>
      <c r="B171" s="71" t="s">
        <v>408</v>
      </c>
      <c r="C171" s="66" t="s">
        <v>129</v>
      </c>
      <c r="D171" s="71"/>
      <c r="E171" s="38"/>
      <c r="F171" s="38"/>
      <c r="G171" s="38"/>
    </row>
    <row r="172" spans="1:7" s="45" customFormat="1" ht="30.75">
      <c r="A172" s="72" t="s">
        <v>69</v>
      </c>
      <c r="B172" s="73" t="s">
        <v>256</v>
      </c>
      <c r="C172" s="74"/>
      <c r="D172" s="73">
        <f>D173+D196+D203+D206</f>
        <v>1117.16</v>
      </c>
      <c r="E172" s="73">
        <f>E173+E196+E203+E206</f>
        <v>0</v>
      </c>
      <c r="F172" s="73">
        <f>F173+F196+F203+F206</f>
        <v>1117.16</v>
      </c>
      <c r="G172" s="73">
        <f>G173+G196+G203+G206</f>
        <v>0</v>
      </c>
    </row>
    <row r="173" spans="1:7" s="45" customFormat="1" ht="46.5">
      <c r="A173" s="46" t="s">
        <v>258</v>
      </c>
      <c r="B173" s="71" t="s">
        <v>257</v>
      </c>
      <c r="C173" s="66"/>
      <c r="D173" s="71">
        <f>D174+D176+D178+D186+D188+D190+D182+D184+D180+D192+D194</f>
        <v>770</v>
      </c>
      <c r="E173" s="71">
        <f>E174+E176+E178+E186+E188+E190+E182+E184+E180+E192+E194</f>
        <v>0</v>
      </c>
      <c r="F173" s="71">
        <f>F174+F176+F178+F186+F188+F190+F182+F184+F180+F192+F194</f>
        <v>770</v>
      </c>
      <c r="G173" s="71">
        <f>G174+G176+G178+G186+G188+G190+G182+G184+G180+G192+G194</f>
        <v>0</v>
      </c>
    </row>
    <row r="174" spans="1:7" s="45" customFormat="1" ht="15">
      <c r="A174" s="46" t="s">
        <v>164</v>
      </c>
      <c r="B174" s="71" t="s">
        <v>259</v>
      </c>
      <c r="C174" s="66"/>
      <c r="D174" s="71">
        <f>D175</f>
        <v>-200</v>
      </c>
      <c r="E174" s="71">
        <f>E175</f>
        <v>0</v>
      </c>
      <c r="F174" s="71">
        <f>F175</f>
        <v>0</v>
      </c>
      <c r="G174" s="71">
        <f>G175</f>
        <v>-200</v>
      </c>
    </row>
    <row r="175" spans="1:7" s="45" customFormat="1" ht="30.75">
      <c r="A175" s="46" t="s">
        <v>136</v>
      </c>
      <c r="B175" s="71" t="s">
        <v>259</v>
      </c>
      <c r="C175" s="66" t="s">
        <v>137</v>
      </c>
      <c r="D175" s="71">
        <v>-200</v>
      </c>
      <c r="E175" s="38"/>
      <c r="F175" s="38"/>
      <c r="G175" s="38">
        <v>-200</v>
      </c>
    </row>
    <row r="176" spans="1:7" ht="15" hidden="1">
      <c r="A176" s="46" t="s">
        <v>18</v>
      </c>
      <c r="B176" s="71" t="s">
        <v>260</v>
      </c>
      <c r="C176" s="66"/>
      <c r="D176" s="71">
        <f>D177</f>
        <v>0</v>
      </c>
      <c r="E176" s="71">
        <f>E177</f>
        <v>0</v>
      </c>
      <c r="F176" s="71">
        <f>F177</f>
        <v>0</v>
      </c>
      <c r="G176" s="71">
        <f>G177</f>
        <v>0</v>
      </c>
    </row>
    <row r="177" spans="1:7" ht="30.75" hidden="1">
      <c r="A177" s="46" t="s">
        <v>136</v>
      </c>
      <c r="B177" s="71" t="s">
        <v>260</v>
      </c>
      <c r="C177" s="66" t="s">
        <v>137</v>
      </c>
      <c r="D177" s="71"/>
      <c r="E177" s="38"/>
      <c r="F177" s="38"/>
      <c r="G177" s="38"/>
    </row>
    <row r="178" spans="1:7" ht="15" hidden="1">
      <c r="A178" s="46" t="s">
        <v>165</v>
      </c>
      <c r="B178" s="71" t="s">
        <v>261</v>
      </c>
      <c r="C178" s="66"/>
      <c r="D178" s="71">
        <f>D179</f>
        <v>0</v>
      </c>
      <c r="E178" s="71">
        <f>E179</f>
        <v>0</v>
      </c>
      <c r="F178" s="71">
        <f>F179</f>
        <v>0</v>
      </c>
      <c r="G178" s="71">
        <f>G179</f>
        <v>0</v>
      </c>
    </row>
    <row r="179" spans="1:7" ht="30.75" hidden="1">
      <c r="A179" s="46" t="s">
        <v>169</v>
      </c>
      <c r="B179" s="71" t="s">
        <v>261</v>
      </c>
      <c r="C179" s="66" t="s">
        <v>129</v>
      </c>
      <c r="D179" s="71"/>
      <c r="E179" s="38"/>
      <c r="F179" s="38"/>
      <c r="G179" s="38"/>
    </row>
    <row r="180" spans="1:7" ht="30.75">
      <c r="A180" s="46" t="s">
        <v>820</v>
      </c>
      <c r="B180" s="71" t="s">
        <v>815</v>
      </c>
      <c r="C180" s="66"/>
      <c r="D180" s="71">
        <f>D181</f>
        <v>33.5</v>
      </c>
      <c r="E180" s="71">
        <f>E181</f>
        <v>0</v>
      </c>
      <c r="F180" s="71">
        <f>F181</f>
        <v>33.5</v>
      </c>
      <c r="G180" s="71">
        <f>G181</f>
        <v>0</v>
      </c>
    </row>
    <row r="181" spans="1:7" ht="30.75">
      <c r="A181" s="46" t="s">
        <v>136</v>
      </c>
      <c r="B181" s="71" t="s">
        <v>815</v>
      </c>
      <c r="C181" s="75">
        <v>600</v>
      </c>
      <c r="D181" s="71">
        <v>33.5</v>
      </c>
      <c r="E181" s="71"/>
      <c r="F181" s="71">
        <v>33.5</v>
      </c>
      <c r="G181" s="71"/>
    </row>
    <row r="182" spans="1:7" ht="30.75" hidden="1">
      <c r="A182" s="46" t="s">
        <v>784</v>
      </c>
      <c r="B182" s="71" t="s">
        <v>775</v>
      </c>
      <c r="C182" s="75"/>
      <c r="D182" s="71">
        <f>D183</f>
        <v>0</v>
      </c>
      <c r="E182" s="71">
        <f>E183</f>
        <v>0</v>
      </c>
      <c r="F182" s="71">
        <f>F183</f>
        <v>0</v>
      </c>
      <c r="G182" s="71">
        <f>G183</f>
        <v>0</v>
      </c>
    </row>
    <row r="183" spans="1:7" ht="30.75" hidden="1">
      <c r="A183" s="46" t="s">
        <v>136</v>
      </c>
      <c r="B183" s="71" t="s">
        <v>775</v>
      </c>
      <c r="C183" s="75">
        <v>600</v>
      </c>
      <c r="D183" s="71"/>
      <c r="E183" s="71"/>
      <c r="F183" s="71"/>
      <c r="G183" s="71"/>
    </row>
    <row r="184" spans="1:7" ht="46.5" hidden="1">
      <c r="A184" s="46" t="s">
        <v>785</v>
      </c>
      <c r="B184" s="71" t="s">
        <v>776</v>
      </c>
      <c r="C184" s="75"/>
      <c r="D184" s="71">
        <f>D185</f>
        <v>0</v>
      </c>
      <c r="E184" s="71">
        <f>E185</f>
        <v>0</v>
      </c>
      <c r="F184" s="71">
        <f>F185</f>
        <v>0</v>
      </c>
      <c r="G184" s="71">
        <f>G185</f>
        <v>0</v>
      </c>
    </row>
    <row r="185" spans="1:7" ht="30.75" hidden="1">
      <c r="A185" s="46" t="s">
        <v>136</v>
      </c>
      <c r="B185" s="71" t="s">
        <v>776</v>
      </c>
      <c r="C185" s="75">
        <v>600</v>
      </c>
      <c r="D185" s="71"/>
      <c r="E185" s="71"/>
      <c r="F185" s="71"/>
      <c r="G185" s="71"/>
    </row>
    <row r="186" spans="1:7" ht="46.5" hidden="1">
      <c r="A186" s="46" t="s">
        <v>63</v>
      </c>
      <c r="B186" s="71" t="s">
        <v>263</v>
      </c>
      <c r="C186" s="66"/>
      <c r="D186" s="71">
        <f>D187</f>
        <v>0</v>
      </c>
      <c r="E186" s="71">
        <f>E187</f>
        <v>0</v>
      </c>
      <c r="F186" s="71">
        <f>F187</f>
        <v>0</v>
      </c>
      <c r="G186" s="71">
        <f>G187</f>
        <v>0</v>
      </c>
    </row>
    <row r="187" spans="1:7" ht="30.75" hidden="1">
      <c r="A187" s="46" t="s">
        <v>136</v>
      </c>
      <c r="B187" s="71" t="s">
        <v>263</v>
      </c>
      <c r="C187" s="66" t="s">
        <v>137</v>
      </c>
      <c r="D187" s="71"/>
      <c r="E187" s="38"/>
      <c r="F187" s="38"/>
      <c r="G187" s="38"/>
    </row>
    <row r="188" spans="1:7" ht="15" hidden="1">
      <c r="A188" s="46" t="s">
        <v>447</v>
      </c>
      <c r="B188" s="71" t="s">
        <v>445</v>
      </c>
      <c r="C188" s="66"/>
      <c r="D188" s="71">
        <f>D189</f>
        <v>0</v>
      </c>
      <c r="E188" s="71">
        <f>E189</f>
        <v>0</v>
      </c>
      <c r="F188" s="71"/>
      <c r="G188" s="71"/>
    </row>
    <row r="189" spans="1:7" ht="15" hidden="1">
      <c r="A189" s="46" t="s">
        <v>2</v>
      </c>
      <c r="B189" s="71" t="s">
        <v>445</v>
      </c>
      <c r="C189" s="75">
        <v>500</v>
      </c>
      <c r="D189" s="71"/>
      <c r="E189" s="71"/>
      <c r="F189" s="71"/>
      <c r="G189" s="71"/>
    </row>
    <row r="190" spans="1:7" ht="30.75" hidden="1">
      <c r="A190" s="46" t="s">
        <v>724</v>
      </c>
      <c r="B190" s="71" t="s">
        <v>720</v>
      </c>
      <c r="C190" s="75"/>
      <c r="D190" s="71">
        <f>D191</f>
        <v>0</v>
      </c>
      <c r="E190" s="71">
        <f>E191</f>
        <v>0</v>
      </c>
      <c r="F190" s="71">
        <f>F191</f>
        <v>0</v>
      </c>
      <c r="G190" s="71">
        <f>G191</f>
        <v>0</v>
      </c>
    </row>
    <row r="191" spans="1:7" ht="30.75" hidden="1">
      <c r="A191" s="46" t="s">
        <v>136</v>
      </c>
      <c r="B191" s="71" t="s">
        <v>720</v>
      </c>
      <c r="C191" s="75">
        <v>600</v>
      </c>
      <c r="D191" s="71"/>
      <c r="E191" s="71"/>
      <c r="F191" s="71"/>
      <c r="G191" s="71"/>
    </row>
    <row r="192" spans="1:7" ht="30.75">
      <c r="A192" s="46" t="s">
        <v>821</v>
      </c>
      <c r="B192" s="71" t="s">
        <v>817</v>
      </c>
      <c r="C192" s="75"/>
      <c r="D192" s="71">
        <f>D193</f>
        <v>736.5</v>
      </c>
      <c r="E192" s="71">
        <f>E193</f>
        <v>0</v>
      </c>
      <c r="F192" s="71">
        <f>F193</f>
        <v>736.5</v>
      </c>
      <c r="G192" s="71">
        <f>G193</f>
        <v>0</v>
      </c>
    </row>
    <row r="193" spans="1:7" ht="30.75">
      <c r="A193" s="46" t="s">
        <v>136</v>
      </c>
      <c r="B193" s="71" t="s">
        <v>817</v>
      </c>
      <c r="C193" s="75">
        <v>600</v>
      </c>
      <c r="D193" s="71">
        <v>736.5</v>
      </c>
      <c r="E193" s="71"/>
      <c r="F193" s="71">
        <v>736.5</v>
      </c>
      <c r="G193" s="71"/>
    </row>
    <row r="194" spans="1:7" ht="30.75">
      <c r="A194" s="46" t="s">
        <v>832</v>
      </c>
      <c r="B194" s="71" t="s">
        <v>829</v>
      </c>
      <c r="C194" s="75"/>
      <c r="D194" s="71">
        <f>D195</f>
        <v>200</v>
      </c>
      <c r="E194" s="71">
        <f>E195</f>
        <v>0</v>
      </c>
      <c r="F194" s="71">
        <f>F195</f>
        <v>0</v>
      </c>
      <c r="G194" s="71">
        <f>G195</f>
        <v>200</v>
      </c>
    </row>
    <row r="195" spans="1:7" ht="30.75">
      <c r="A195" s="46" t="s">
        <v>136</v>
      </c>
      <c r="B195" s="71" t="s">
        <v>829</v>
      </c>
      <c r="C195" s="75">
        <v>600</v>
      </c>
      <c r="D195" s="71">
        <v>200</v>
      </c>
      <c r="E195" s="71"/>
      <c r="F195" s="71"/>
      <c r="G195" s="71">
        <v>200</v>
      </c>
    </row>
    <row r="196" spans="1:7" s="45" customFormat="1" ht="30.75">
      <c r="A196" s="46" t="s">
        <v>383</v>
      </c>
      <c r="B196" s="71" t="s">
        <v>264</v>
      </c>
      <c r="C196" s="66"/>
      <c r="D196" s="71">
        <f>D197+D201+D199</f>
        <v>347.16</v>
      </c>
      <c r="E196" s="71">
        <f>E197+E201+E199</f>
        <v>0</v>
      </c>
      <c r="F196" s="71">
        <f>F197+F201+F199</f>
        <v>347.16</v>
      </c>
      <c r="G196" s="71">
        <f>G197+G201+G199</f>
        <v>0</v>
      </c>
    </row>
    <row r="197" spans="1:7" s="45" customFormat="1" ht="15" hidden="1">
      <c r="A197" s="46" t="s">
        <v>17</v>
      </c>
      <c r="B197" s="71" t="s">
        <v>265</v>
      </c>
      <c r="C197" s="66"/>
      <c r="D197" s="71">
        <f>D198</f>
        <v>0</v>
      </c>
      <c r="E197" s="71">
        <f>E198</f>
        <v>0</v>
      </c>
      <c r="F197" s="71">
        <f>F198</f>
        <v>0</v>
      </c>
      <c r="G197" s="71">
        <f>G198</f>
        <v>0</v>
      </c>
    </row>
    <row r="198" spans="1:7" s="45" customFormat="1" ht="30.75" hidden="1">
      <c r="A198" s="46" t="s">
        <v>136</v>
      </c>
      <c r="B198" s="71" t="s">
        <v>265</v>
      </c>
      <c r="C198" s="66" t="s">
        <v>137</v>
      </c>
      <c r="D198" s="71"/>
      <c r="E198" s="38"/>
      <c r="F198" s="38"/>
      <c r="G198" s="38"/>
    </row>
    <row r="199" spans="1:7" s="45" customFormat="1" ht="30.75">
      <c r="A199" s="46" t="s">
        <v>803</v>
      </c>
      <c r="B199" s="71" t="s">
        <v>814</v>
      </c>
      <c r="C199" s="66"/>
      <c r="D199" s="71">
        <f>D200</f>
        <v>347.16</v>
      </c>
      <c r="E199" s="71">
        <f>E200</f>
        <v>0</v>
      </c>
      <c r="F199" s="71">
        <f>F200</f>
        <v>347.16</v>
      </c>
      <c r="G199" s="71">
        <f>G200</f>
        <v>0</v>
      </c>
    </row>
    <row r="200" spans="1:7" s="45" customFormat="1" ht="30.75">
      <c r="A200" s="46" t="s">
        <v>136</v>
      </c>
      <c r="B200" s="71" t="s">
        <v>814</v>
      </c>
      <c r="C200" s="66" t="s">
        <v>137</v>
      </c>
      <c r="D200" s="71">
        <v>347.16</v>
      </c>
      <c r="E200" s="71"/>
      <c r="F200" s="71">
        <v>347.16</v>
      </c>
      <c r="G200" s="71"/>
    </row>
    <row r="201" spans="1:7" s="45" customFormat="1" ht="30.75" hidden="1">
      <c r="A201" s="46" t="s">
        <v>723</v>
      </c>
      <c r="B201" s="71" t="s">
        <v>719</v>
      </c>
      <c r="C201" s="66"/>
      <c r="D201" s="71">
        <f>D202</f>
        <v>0</v>
      </c>
      <c r="E201" s="71">
        <f>E202</f>
        <v>0</v>
      </c>
      <c r="F201" s="71">
        <f>F202</f>
        <v>0</v>
      </c>
      <c r="G201" s="71">
        <f>G202</f>
        <v>0</v>
      </c>
    </row>
    <row r="202" spans="1:7" s="45" customFormat="1" ht="30.75" hidden="1">
      <c r="A202" s="46" t="s">
        <v>136</v>
      </c>
      <c r="B202" s="71" t="s">
        <v>719</v>
      </c>
      <c r="C202" s="47">
        <v>600</v>
      </c>
      <c r="D202" s="71"/>
      <c r="E202" s="70"/>
      <c r="F202" s="70"/>
      <c r="G202" s="70"/>
    </row>
    <row r="203" spans="1:7" s="45" customFormat="1" ht="30.75" hidden="1">
      <c r="A203" s="46" t="s">
        <v>341</v>
      </c>
      <c r="B203" s="71" t="s">
        <v>266</v>
      </c>
      <c r="C203" s="66"/>
      <c r="D203" s="71">
        <f>D204</f>
        <v>0</v>
      </c>
      <c r="E203" s="71">
        <f aca="true" t="shared" si="8" ref="E203:G204">E204</f>
        <v>0</v>
      </c>
      <c r="F203" s="71">
        <f t="shared" si="8"/>
        <v>0</v>
      </c>
      <c r="G203" s="71">
        <f t="shared" si="8"/>
        <v>0</v>
      </c>
    </row>
    <row r="204" spans="1:7" ht="15" hidden="1">
      <c r="A204" s="46" t="s">
        <v>134</v>
      </c>
      <c r="B204" s="71" t="s">
        <v>267</v>
      </c>
      <c r="C204" s="66"/>
      <c r="D204" s="71">
        <f>D205</f>
        <v>0</v>
      </c>
      <c r="E204" s="71">
        <f t="shared" si="8"/>
        <v>0</v>
      </c>
      <c r="F204" s="71">
        <f t="shared" si="8"/>
        <v>0</v>
      </c>
      <c r="G204" s="71">
        <f t="shared" si="8"/>
        <v>0</v>
      </c>
    </row>
    <row r="205" spans="1:7" ht="30.75" hidden="1">
      <c r="A205" s="46" t="s">
        <v>169</v>
      </c>
      <c r="B205" s="71" t="s">
        <v>267</v>
      </c>
      <c r="C205" s="66" t="s">
        <v>129</v>
      </c>
      <c r="D205" s="71"/>
      <c r="E205" s="38"/>
      <c r="F205" s="38"/>
      <c r="G205" s="38"/>
    </row>
    <row r="206" spans="1:7" s="45" customFormat="1" ht="30.75" hidden="1">
      <c r="A206" s="46" t="s">
        <v>268</v>
      </c>
      <c r="B206" s="71" t="s">
        <v>269</v>
      </c>
      <c r="C206" s="66"/>
      <c r="D206" s="71">
        <f>D207</f>
        <v>0</v>
      </c>
      <c r="E206" s="71">
        <f aca="true" t="shared" si="9" ref="E206:G207">E207</f>
        <v>0</v>
      </c>
      <c r="F206" s="71">
        <f t="shared" si="9"/>
        <v>0</v>
      </c>
      <c r="G206" s="71">
        <f t="shared" si="9"/>
        <v>0</v>
      </c>
    </row>
    <row r="207" spans="1:7" ht="15" hidden="1">
      <c r="A207" s="46" t="s">
        <v>135</v>
      </c>
      <c r="B207" s="71" t="s">
        <v>270</v>
      </c>
      <c r="C207" s="66"/>
      <c r="D207" s="71">
        <f>D208</f>
        <v>0</v>
      </c>
      <c r="E207" s="71">
        <f t="shared" si="9"/>
        <v>0</v>
      </c>
      <c r="F207" s="71">
        <f t="shared" si="9"/>
        <v>0</v>
      </c>
      <c r="G207" s="71">
        <f t="shared" si="9"/>
        <v>0</v>
      </c>
    </row>
    <row r="208" spans="1:7" ht="30.75" hidden="1">
      <c r="A208" s="46" t="s">
        <v>169</v>
      </c>
      <c r="B208" s="71" t="s">
        <v>270</v>
      </c>
      <c r="C208" s="66" t="s">
        <v>129</v>
      </c>
      <c r="D208" s="71"/>
      <c r="E208" s="38"/>
      <c r="F208" s="38"/>
      <c r="G208" s="38"/>
    </row>
    <row r="209" spans="1:7" s="45" customFormat="1" ht="30.75">
      <c r="A209" s="72" t="s">
        <v>71</v>
      </c>
      <c r="B209" s="73" t="s">
        <v>271</v>
      </c>
      <c r="C209" s="74"/>
      <c r="D209" s="73">
        <f>D210+D218+D225+D237+D240</f>
        <v>319.988</v>
      </c>
      <c r="E209" s="73">
        <f>E210+E218+E225+E237+E240</f>
        <v>0</v>
      </c>
      <c r="F209" s="73">
        <f>F210+F218+F225+F237+F240</f>
        <v>319.988</v>
      </c>
      <c r="G209" s="73">
        <f>G210+G218+G225+G237+G240</f>
        <v>0</v>
      </c>
    </row>
    <row r="210" spans="1:7" s="45" customFormat="1" ht="30.75">
      <c r="A210" s="46" t="s">
        <v>272</v>
      </c>
      <c r="B210" s="71" t="s">
        <v>273</v>
      </c>
      <c r="C210" s="66"/>
      <c r="D210" s="71">
        <f>D211+D215</f>
        <v>320</v>
      </c>
      <c r="E210" s="71">
        <f>E211+E215</f>
        <v>0</v>
      </c>
      <c r="F210" s="71">
        <f>F211+F215</f>
        <v>320</v>
      </c>
      <c r="G210" s="71">
        <f>G211+G215</f>
        <v>0</v>
      </c>
    </row>
    <row r="211" spans="1:7" s="45" customFormat="1" ht="15" hidden="1">
      <c r="A211" s="46" t="s">
        <v>168</v>
      </c>
      <c r="B211" s="71" t="s">
        <v>274</v>
      </c>
      <c r="C211" s="66"/>
      <c r="D211" s="71">
        <f>D212+D213+D214</f>
        <v>0</v>
      </c>
      <c r="E211" s="71">
        <f>E212+E213+E214</f>
        <v>0</v>
      </c>
      <c r="F211" s="71">
        <f>F212+F213+F214</f>
        <v>0</v>
      </c>
      <c r="G211" s="71">
        <f>G212+G213+G214</f>
        <v>0</v>
      </c>
    </row>
    <row r="212" spans="1:7" s="45" customFormat="1" ht="46.5" hidden="1">
      <c r="A212" s="46" t="s">
        <v>127</v>
      </c>
      <c r="B212" s="71" t="s">
        <v>274</v>
      </c>
      <c r="C212" s="66" t="s">
        <v>128</v>
      </c>
      <c r="D212" s="71"/>
      <c r="E212" s="38"/>
      <c r="F212" s="38"/>
      <c r="G212" s="38"/>
    </row>
    <row r="213" spans="1:7" s="45" customFormat="1" ht="30.75" hidden="1">
      <c r="A213" s="46" t="s">
        <v>169</v>
      </c>
      <c r="B213" s="71" t="s">
        <v>274</v>
      </c>
      <c r="C213" s="66" t="s">
        <v>129</v>
      </c>
      <c r="D213" s="71"/>
      <c r="E213" s="38"/>
      <c r="F213" s="38"/>
      <c r="G213" s="38"/>
    </row>
    <row r="214" spans="1:7" s="45" customFormat="1" ht="15" hidden="1">
      <c r="A214" s="46" t="s">
        <v>130</v>
      </c>
      <c r="B214" s="71" t="s">
        <v>274</v>
      </c>
      <c r="C214" s="66" t="s">
        <v>131</v>
      </c>
      <c r="D214" s="71"/>
      <c r="E214" s="44"/>
      <c r="F214" s="44"/>
      <c r="G214" s="44"/>
    </row>
    <row r="215" spans="1:7" s="45" customFormat="1" ht="46.5">
      <c r="A215" s="46" t="s">
        <v>818</v>
      </c>
      <c r="B215" s="71" t="s">
        <v>810</v>
      </c>
      <c r="C215" s="66"/>
      <c r="D215" s="71">
        <f>D216+D217</f>
        <v>320</v>
      </c>
      <c r="E215" s="71">
        <f>E216+E217</f>
        <v>0</v>
      </c>
      <c r="F215" s="71">
        <f>F216+F217</f>
        <v>320</v>
      </c>
      <c r="G215" s="71">
        <f>G216+G217</f>
        <v>0</v>
      </c>
    </row>
    <row r="216" spans="1:7" s="45" customFormat="1" ht="30.75">
      <c r="A216" s="46" t="s">
        <v>169</v>
      </c>
      <c r="B216" s="71" t="s">
        <v>810</v>
      </c>
      <c r="C216" s="75">
        <v>200</v>
      </c>
      <c r="D216" s="71">
        <v>300</v>
      </c>
      <c r="E216" s="71"/>
      <c r="F216" s="71">
        <v>300</v>
      </c>
      <c r="G216" s="71"/>
    </row>
    <row r="217" spans="1:7" s="45" customFormat="1" ht="15">
      <c r="A217" s="46" t="s">
        <v>141</v>
      </c>
      <c r="B217" s="71" t="s">
        <v>810</v>
      </c>
      <c r="C217" s="75">
        <v>300</v>
      </c>
      <c r="D217" s="71">
        <v>20</v>
      </c>
      <c r="E217" s="71"/>
      <c r="F217" s="71">
        <v>20</v>
      </c>
      <c r="G217" s="71"/>
    </row>
    <row r="218" spans="1:7" s="45" customFormat="1" ht="46.5" hidden="1">
      <c r="A218" s="46" t="s">
        <v>275</v>
      </c>
      <c r="B218" s="71" t="s">
        <v>276</v>
      </c>
      <c r="C218" s="66"/>
      <c r="D218" s="71">
        <f>D219+D223</f>
        <v>0</v>
      </c>
      <c r="E218" s="71">
        <f>E219+E223</f>
        <v>0</v>
      </c>
      <c r="F218" s="71">
        <f>F219+F223</f>
        <v>0</v>
      </c>
      <c r="G218" s="71">
        <f>G219+G223</f>
        <v>0</v>
      </c>
    </row>
    <row r="219" spans="1:7" s="45" customFormat="1" ht="15" hidden="1">
      <c r="A219" s="46" t="s">
        <v>168</v>
      </c>
      <c r="B219" s="71" t="s">
        <v>277</v>
      </c>
      <c r="C219" s="66"/>
      <c r="D219" s="71">
        <f>D220+D221+D222</f>
        <v>0</v>
      </c>
      <c r="E219" s="71">
        <f>E220+E221+E222</f>
        <v>0</v>
      </c>
      <c r="F219" s="71">
        <f>F220+F221+F222</f>
        <v>0</v>
      </c>
      <c r="G219" s="71">
        <f>G220+G221+G222</f>
        <v>0</v>
      </c>
    </row>
    <row r="220" spans="1:7" s="45" customFormat="1" ht="46.5" hidden="1">
      <c r="A220" s="46" t="s">
        <v>127</v>
      </c>
      <c r="B220" s="71" t="s">
        <v>277</v>
      </c>
      <c r="C220" s="66" t="s">
        <v>128</v>
      </c>
      <c r="D220" s="71"/>
      <c r="E220" s="38"/>
      <c r="F220" s="38"/>
      <c r="G220" s="38"/>
    </row>
    <row r="221" spans="1:7" s="45" customFormat="1" ht="30.75" hidden="1">
      <c r="A221" s="46" t="s">
        <v>169</v>
      </c>
      <c r="B221" s="71" t="s">
        <v>277</v>
      </c>
      <c r="C221" s="66" t="s">
        <v>129</v>
      </c>
      <c r="D221" s="71"/>
      <c r="E221" s="38"/>
      <c r="F221" s="38"/>
      <c r="G221" s="38"/>
    </row>
    <row r="222" spans="1:7" s="45" customFormat="1" ht="15" hidden="1">
      <c r="A222" s="46" t="s">
        <v>130</v>
      </c>
      <c r="B222" s="71" t="s">
        <v>277</v>
      </c>
      <c r="C222" s="66" t="s">
        <v>131</v>
      </c>
      <c r="D222" s="71"/>
      <c r="E222" s="44"/>
      <c r="F222" s="44"/>
      <c r="G222" s="44"/>
    </row>
    <row r="223" spans="1:7" ht="30.75" hidden="1">
      <c r="A223" s="46" t="s">
        <v>116</v>
      </c>
      <c r="B223" s="71" t="s">
        <v>278</v>
      </c>
      <c r="C223" s="66"/>
      <c r="D223" s="71">
        <f>D224</f>
        <v>0</v>
      </c>
      <c r="E223" s="71">
        <f>E224</f>
        <v>0</v>
      </c>
      <c r="F223" s="71">
        <f>F224</f>
        <v>0</v>
      </c>
      <c r="G223" s="71">
        <f>G224</f>
        <v>0</v>
      </c>
    </row>
    <row r="224" spans="1:7" ht="46.5" hidden="1">
      <c r="A224" s="46" t="s">
        <v>127</v>
      </c>
      <c r="B224" s="71" t="s">
        <v>278</v>
      </c>
      <c r="C224" s="66" t="s">
        <v>128</v>
      </c>
      <c r="D224" s="71"/>
      <c r="E224" s="38"/>
      <c r="F224" s="38"/>
      <c r="G224" s="38"/>
    </row>
    <row r="225" spans="1:7" ht="30.75" hidden="1">
      <c r="A225" s="46" t="s">
        <v>279</v>
      </c>
      <c r="B225" s="71" t="s">
        <v>280</v>
      </c>
      <c r="C225" s="66"/>
      <c r="D225" s="71">
        <f>D226+D228+D231+D234</f>
        <v>0</v>
      </c>
      <c r="E225" s="71">
        <f>E226+E228+E231+E234</f>
        <v>0</v>
      </c>
      <c r="F225" s="71">
        <f>F226+F228+F231+F234</f>
        <v>0</v>
      </c>
      <c r="G225" s="71">
        <f>G226+G228+G231+G234</f>
        <v>0</v>
      </c>
    </row>
    <row r="226" spans="1:7" ht="30.75" hidden="1">
      <c r="A226" s="46" t="s">
        <v>132</v>
      </c>
      <c r="B226" s="71" t="s">
        <v>281</v>
      </c>
      <c r="C226" s="66"/>
      <c r="D226" s="71">
        <f>D227</f>
        <v>0</v>
      </c>
      <c r="E226" s="71">
        <f>E227</f>
        <v>0</v>
      </c>
      <c r="F226" s="71">
        <f>F227</f>
        <v>0</v>
      </c>
      <c r="G226" s="71">
        <f>G227</f>
        <v>0</v>
      </c>
    </row>
    <row r="227" spans="1:7" ht="15" hidden="1">
      <c r="A227" s="46" t="s">
        <v>2</v>
      </c>
      <c r="B227" s="71" t="s">
        <v>281</v>
      </c>
      <c r="C227" s="66" t="s">
        <v>139</v>
      </c>
      <c r="D227" s="71"/>
      <c r="E227" s="38"/>
      <c r="F227" s="38"/>
      <c r="G227" s="38"/>
    </row>
    <row r="228" spans="1:7" ht="30.75">
      <c r="A228" s="46" t="s">
        <v>23</v>
      </c>
      <c r="B228" s="71" t="s">
        <v>284</v>
      </c>
      <c r="C228" s="66"/>
      <c r="D228" s="71">
        <f>D229+D230</f>
        <v>0</v>
      </c>
      <c r="E228" s="71">
        <f>E229+E230</f>
        <v>0</v>
      </c>
      <c r="F228" s="71">
        <f>F229+F230</f>
        <v>0</v>
      </c>
      <c r="G228" s="71">
        <f>G229+G230</f>
        <v>0</v>
      </c>
    </row>
    <row r="229" spans="1:7" ht="46.5">
      <c r="A229" s="46" t="s">
        <v>127</v>
      </c>
      <c r="B229" s="71" t="s">
        <v>284</v>
      </c>
      <c r="C229" s="66" t="s">
        <v>128</v>
      </c>
      <c r="D229" s="71">
        <v>7</v>
      </c>
      <c r="E229" s="38"/>
      <c r="F229" s="38"/>
      <c r="G229" s="38">
        <v>7</v>
      </c>
    </row>
    <row r="230" spans="1:7" ht="30.75">
      <c r="A230" s="46" t="s">
        <v>169</v>
      </c>
      <c r="B230" s="71" t="s">
        <v>284</v>
      </c>
      <c r="C230" s="66" t="s">
        <v>129</v>
      </c>
      <c r="D230" s="71">
        <v>-7</v>
      </c>
      <c r="E230" s="38"/>
      <c r="F230" s="38"/>
      <c r="G230" s="38">
        <v>-7</v>
      </c>
    </row>
    <row r="231" spans="1:7" ht="46.5">
      <c r="A231" s="46" t="s">
        <v>58</v>
      </c>
      <c r="B231" s="71" t="s">
        <v>282</v>
      </c>
      <c r="C231" s="66"/>
      <c r="D231" s="71">
        <f>D232+D233</f>
        <v>0</v>
      </c>
      <c r="E231" s="71">
        <f>E232+E233</f>
        <v>0</v>
      </c>
      <c r="F231" s="71">
        <f>F232+F233</f>
        <v>0</v>
      </c>
      <c r="G231" s="71">
        <f>G232+G233</f>
        <v>0</v>
      </c>
    </row>
    <row r="232" spans="1:7" ht="46.5">
      <c r="A232" s="46" t="s">
        <v>127</v>
      </c>
      <c r="B232" s="71" t="s">
        <v>282</v>
      </c>
      <c r="C232" s="66" t="s">
        <v>128</v>
      </c>
      <c r="D232" s="71">
        <v>-14</v>
      </c>
      <c r="E232" s="38"/>
      <c r="F232" s="38"/>
      <c r="G232" s="38">
        <v>-14</v>
      </c>
    </row>
    <row r="233" spans="1:7" ht="30.75">
      <c r="A233" s="46" t="s">
        <v>169</v>
      </c>
      <c r="B233" s="71" t="s">
        <v>282</v>
      </c>
      <c r="C233" s="75">
        <v>200</v>
      </c>
      <c r="D233" s="71">
        <v>14</v>
      </c>
      <c r="E233" s="71"/>
      <c r="F233" s="71"/>
      <c r="G233" s="71">
        <v>14</v>
      </c>
    </row>
    <row r="234" spans="1:7" ht="30.75" hidden="1">
      <c r="A234" s="46" t="s">
        <v>59</v>
      </c>
      <c r="B234" s="71" t="s">
        <v>283</v>
      </c>
      <c r="C234" s="66"/>
      <c r="D234" s="71">
        <f>D235+D236</f>
        <v>0</v>
      </c>
      <c r="E234" s="71">
        <f>E235+E236</f>
        <v>0</v>
      </c>
      <c r="F234" s="71">
        <f>F235+F236</f>
        <v>0</v>
      </c>
      <c r="G234" s="71">
        <f>G235+G236</f>
        <v>0</v>
      </c>
    </row>
    <row r="235" spans="1:7" ht="46.5" hidden="1">
      <c r="A235" s="46" t="s">
        <v>127</v>
      </c>
      <c r="B235" s="71" t="s">
        <v>283</v>
      </c>
      <c r="C235" s="66" t="s">
        <v>128</v>
      </c>
      <c r="D235" s="71"/>
      <c r="E235" s="38"/>
      <c r="F235" s="38"/>
      <c r="G235" s="38"/>
    </row>
    <row r="236" spans="1:7" ht="30.75" hidden="1">
      <c r="A236" s="46" t="s">
        <v>169</v>
      </c>
      <c r="B236" s="71" t="s">
        <v>283</v>
      </c>
      <c r="C236" s="66" t="s">
        <v>129</v>
      </c>
      <c r="D236" s="71"/>
      <c r="E236" s="38"/>
      <c r="F236" s="38"/>
      <c r="G236" s="38"/>
    </row>
    <row r="237" spans="1:7" ht="30.75" hidden="1">
      <c r="A237" s="46" t="s">
        <v>285</v>
      </c>
      <c r="B237" s="71" t="s">
        <v>286</v>
      </c>
      <c r="C237" s="66"/>
      <c r="D237" s="71">
        <f>D238</f>
        <v>0</v>
      </c>
      <c r="E237" s="71">
        <f aca="true" t="shared" si="10" ref="E237:G238">E238</f>
        <v>0</v>
      </c>
      <c r="F237" s="71">
        <f t="shared" si="10"/>
        <v>0</v>
      </c>
      <c r="G237" s="71">
        <f t="shared" si="10"/>
        <v>0</v>
      </c>
    </row>
    <row r="238" spans="1:7" s="45" customFormat="1" ht="15" hidden="1">
      <c r="A238" s="46" t="s">
        <v>172</v>
      </c>
      <c r="B238" s="71" t="s">
        <v>287</v>
      </c>
      <c r="C238" s="66"/>
      <c r="D238" s="71">
        <f>D239</f>
        <v>0</v>
      </c>
      <c r="E238" s="71">
        <f t="shared" si="10"/>
        <v>0</v>
      </c>
      <c r="F238" s="71">
        <f t="shared" si="10"/>
        <v>0</v>
      </c>
      <c r="G238" s="71">
        <f t="shared" si="10"/>
        <v>0</v>
      </c>
    </row>
    <row r="239" spans="1:7" s="45" customFormat="1" ht="30.75" hidden="1">
      <c r="A239" s="46" t="s">
        <v>169</v>
      </c>
      <c r="B239" s="71" t="s">
        <v>287</v>
      </c>
      <c r="C239" s="66" t="s">
        <v>129</v>
      </c>
      <c r="D239" s="71"/>
      <c r="E239" s="44"/>
      <c r="F239" s="44"/>
      <c r="G239" s="44"/>
    </row>
    <row r="240" spans="1:7" s="45" customFormat="1" ht="30.75">
      <c r="A240" s="46" t="s">
        <v>781</v>
      </c>
      <c r="B240" s="71" t="s">
        <v>773</v>
      </c>
      <c r="C240" s="66"/>
      <c r="D240" s="71">
        <f aca="true" t="shared" si="11" ref="D240:G241">D241</f>
        <v>-0.012</v>
      </c>
      <c r="E240" s="71">
        <f t="shared" si="11"/>
        <v>0</v>
      </c>
      <c r="F240" s="71">
        <f t="shared" si="11"/>
        <v>-0.012</v>
      </c>
      <c r="G240" s="71">
        <f t="shared" si="11"/>
        <v>0</v>
      </c>
    </row>
    <row r="241" spans="1:7" s="45" customFormat="1" ht="30.75">
      <c r="A241" s="46" t="s">
        <v>782</v>
      </c>
      <c r="B241" s="71" t="s">
        <v>772</v>
      </c>
      <c r="C241" s="66"/>
      <c r="D241" s="71">
        <f t="shared" si="11"/>
        <v>-0.012</v>
      </c>
      <c r="E241" s="71">
        <f t="shared" si="11"/>
        <v>0</v>
      </c>
      <c r="F241" s="71">
        <f t="shared" si="11"/>
        <v>-0.012</v>
      </c>
      <c r="G241" s="71">
        <f t="shared" si="11"/>
        <v>0</v>
      </c>
    </row>
    <row r="242" spans="1:7" s="45" customFormat="1" ht="30.75">
      <c r="A242" s="46" t="s">
        <v>169</v>
      </c>
      <c r="B242" s="71" t="s">
        <v>772</v>
      </c>
      <c r="C242" s="75">
        <v>200</v>
      </c>
      <c r="D242" s="71">
        <v>-0.012</v>
      </c>
      <c r="E242" s="69"/>
      <c r="F242" s="69">
        <v>-0.012</v>
      </c>
      <c r="G242" s="69"/>
    </row>
    <row r="243" spans="1:7" s="45" customFormat="1" ht="62.25">
      <c r="A243" s="72" t="s">
        <v>288</v>
      </c>
      <c r="B243" s="73" t="s">
        <v>289</v>
      </c>
      <c r="C243" s="74"/>
      <c r="D243" s="73">
        <f>D244+D250+D253+D256+D263+D268+D285+D304+D314</f>
        <v>9430.18</v>
      </c>
      <c r="E243" s="73">
        <f>E244+E250+E253+E256+E263+E268+E285+E304+E314</f>
        <v>1000.0000000000002</v>
      </c>
      <c r="F243" s="73">
        <f>F244+F250+F253+F256+F263+F268+F285+F304+F314</f>
        <v>8430.18</v>
      </c>
      <c r="G243" s="73">
        <f>G244+G250+G253+G256+G263+G268+G285+G304+G314</f>
        <v>2.2737367544323206E-13</v>
      </c>
    </row>
    <row r="244" spans="1:7" s="45" customFormat="1" ht="30.75">
      <c r="A244" s="46" t="s">
        <v>290</v>
      </c>
      <c r="B244" s="71" t="s">
        <v>291</v>
      </c>
      <c r="C244" s="66"/>
      <c r="D244" s="71">
        <f>D245+D247</f>
        <v>2753.28417</v>
      </c>
      <c r="E244" s="71">
        <f>E245+E247</f>
        <v>2054.81109</v>
      </c>
      <c r="F244" s="71">
        <f>F245+F247</f>
        <v>0</v>
      </c>
      <c r="G244" s="71">
        <f>G245+G247</f>
        <v>698.47308</v>
      </c>
    </row>
    <row r="245" spans="1:7" s="45" customFormat="1" ht="30.75">
      <c r="A245" s="46" t="s">
        <v>416</v>
      </c>
      <c r="B245" s="71" t="s">
        <v>417</v>
      </c>
      <c r="C245" s="66"/>
      <c r="D245" s="71">
        <f>D246</f>
        <v>2753.28417</v>
      </c>
      <c r="E245" s="71">
        <f>E246</f>
        <v>2054.81109</v>
      </c>
      <c r="F245" s="71">
        <f>F246</f>
        <v>0</v>
      </c>
      <c r="G245" s="71">
        <f>G246</f>
        <v>698.47308</v>
      </c>
    </row>
    <row r="246" spans="1:7" s="45" customFormat="1" ht="15">
      <c r="A246" s="46" t="s">
        <v>178</v>
      </c>
      <c r="B246" s="71" t="s">
        <v>417</v>
      </c>
      <c r="C246" s="66" t="s">
        <v>144</v>
      </c>
      <c r="D246" s="71">
        <f>1558.47308+2054.81109-860</f>
        <v>2753.28417</v>
      </c>
      <c r="E246" s="38">
        <v>2054.81109</v>
      </c>
      <c r="F246" s="38"/>
      <c r="G246" s="38">
        <f>1558.47308-860</f>
        <v>698.47308</v>
      </c>
    </row>
    <row r="247" spans="1:7" s="45" customFormat="1" ht="30.75" hidden="1">
      <c r="A247" s="46" t="s">
        <v>731</v>
      </c>
      <c r="B247" s="71" t="s">
        <v>730</v>
      </c>
      <c r="C247" s="66"/>
      <c r="D247" s="71">
        <f>D248</f>
        <v>0</v>
      </c>
      <c r="E247" s="71">
        <f>E248</f>
        <v>0</v>
      </c>
      <c r="F247" s="71">
        <f>F248</f>
        <v>0</v>
      </c>
      <c r="G247" s="71">
        <f>G248</f>
        <v>0</v>
      </c>
    </row>
    <row r="248" spans="1:7" s="45" customFormat="1" ht="15" hidden="1">
      <c r="A248" s="46" t="s">
        <v>178</v>
      </c>
      <c r="B248" s="71" t="s">
        <v>730</v>
      </c>
      <c r="C248" s="66" t="s">
        <v>144</v>
      </c>
      <c r="D248" s="71"/>
      <c r="E248" s="71"/>
      <c r="F248" s="71"/>
      <c r="G248" s="71"/>
    </row>
    <row r="249" spans="1:7" s="45" customFormat="1" ht="15" hidden="1">
      <c r="A249" s="46"/>
      <c r="B249" s="71"/>
      <c r="C249" s="66"/>
      <c r="D249" s="71"/>
      <c r="E249" s="70"/>
      <c r="F249" s="70"/>
      <c r="G249" s="70"/>
    </row>
    <row r="250" spans="1:7" s="45" customFormat="1" ht="15" hidden="1">
      <c r="A250" s="46" t="s">
        <v>292</v>
      </c>
      <c r="B250" s="71" t="s">
        <v>293</v>
      </c>
      <c r="C250" s="66"/>
      <c r="D250" s="71">
        <f>D251</f>
        <v>0</v>
      </c>
      <c r="E250" s="71">
        <f aca="true" t="shared" si="12" ref="E250:G251">E251</f>
        <v>0</v>
      </c>
      <c r="F250" s="71">
        <f t="shared" si="12"/>
        <v>0</v>
      </c>
      <c r="G250" s="71">
        <f t="shared" si="12"/>
        <v>0</v>
      </c>
    </row>
    <row r="251" spans="1:7" ht="30.75" hidden="1">
      <c r="A251" s="46" t="s">
        <v>183</v>
      </c>
      <c r="B251" s="71" t="s">
        <v>294</v>
      </c>
      <c r="C251" s="66"/>
      <c r="D251" s="71">
        <f>D252</f>
        <v>0</v>
      </c>
      <c r="E251" s="71">
        <f t="shared" si="12"/>
        <v>0</v>
      </c>
      <c r="F251" s="71">
        <f t="shared" si="12"/>
        <v>0</v>
      </c>
      <c r="G251" s="71">
        <f t="shared" si="12"/>
        <v>0</v>
      </c>
    </row>
    <row r="252" spans="1:7" ht="15" hidden="1">
      <c r="A252" s="46" t="s">
        <v>178</v>
      </c>
      <c r="B252" s="71" t="s">
        <v>294</v>
      </c>
      <c r="C252" s="66" t="s">
        <v>144</v>
      </c>
      <c r="D252" s="71"/>
      <c r="E252" s="38"/>
      <c r="F252" s="38"/>
      <c r="G252" s="38"/>
    </row>
    <row r="253" spans="1:7" ht="62.25">
      <c r="A253" s="46" t="s">
        <v>342</v>
      </c>
      <c r="B253" s="71" t="s">
        <v>295</v>
      </c>
      <c r="C253" s="66"/>
      <c r="D253" s="71">
        <f>D254</f>
        <v>-2166.43308</v>
      </c>
      <c r="E253" s="71">
        <f aca="true" t="shared" si="13" ref="E253:G254">E254</f>
        <v>0</v>
      </c>
      <c r="F253" s="71">
        <f t="shared" si="13"/>
        <v>0</v>
      </c>
      <c r="G253" s="71">
        <f t="shared" si="13"/>
        <v>-2166.43308</v>
      </c>
    </row>
    <row r="254" spans="1:7" ht="30.75">
      <c r="A254" s="46" t="s">
        <v>416</v>
      </c>
      <c r="B254" s="71" t="s">
        <v>418</v>
      </c>
      <c r="C254" s="66"/>
      <c r="D254" s="71">
        <f>D255</f>
        <v>-2166.43308</v>
      </c>
      <c r="E254" s="71">
        <f t="shared" si="13"/>
        <v>0</v>
      </c>
      <c r="F254" s="71">
        <f t="shared" si="13"/>
        <v>0</v>
      </c>
      <c r="G254" s="71">
        <f t="shared" si="13"/>
        <v>-2166.43308</v>
      </c>
    </row>
    <row r="255" spans="1:7" ht="15">
      <c r="A255" s="46" t="s">
        <v>178</v>
      </c>
      <c r="B255" s="71" t="s">
        <v>418</v>
      </c>
      <c r="C255" s="66" t="s">
        <v>144</v>
      </c>
      <c r="D255" s="71">
        <f>-607.96-1558.47308</f>
        <v>-2166.43308</v>
      </c>
      <c r="E255" s="38"/>
      <c r="F255" s="38"/>
      <c r="G255" s="38">
        <f>-607.96-1558.47308</f>
        <v>-2166.43308</v>
      </c>
    </row>
    <row r="256" spans="1:7" ht="30.75">
      <c r="A256" s="46" t="s">
        <v>343</v>
      </c>
      <c r="B256" s="71" t="s">
        <v>296</v>
      </c>
      <c r="C256" s="66"/>
      <c r="D256" s="71">
        <f>D257+D261+D259</f>
        <v>1640</v>
      </c>
      <c r="E256" s="71">
        <f>E257+E261+E259</f>
        <v>0</v>
      </c>
      <c r="F256" s="71">
        <f>F257+F261+F259</f>
        <v>1640</v>
      </c>
      <c r="G256" s="71">
        <f>G257+G261+G259</f>
        <v>0</v>
      </c>
    </row>
    <row r="257" spans="1:7" ht="15" hidden="1">
      <c r="A257" s="46" t="s">
        <v>447</v>
      </c>
      <c r="B257" s="71" t="s">
        <v>297</v>
      </c>
      <c r="C257" s="66"/>
      <c r="D257" s="71">
        <f>D258</f>
        <v>0</v>
      </c>
      <c r="E257" s="71">
        <f>E258</f>
        <v>0</v>
      </c>
      <c r="F257" s="71">
        <f>F258</f>
        <v>0</v>
      </c>
      <c r="G257" s="71">
        <f>G258</f>
        <v>0</v>
      </c>
    </row>
    <row r="258" spans="1:7" ht="30.75" hidden="1">
      <c r="A258" s="46" t="s">
        <v>169</v>
      </c>
      <c r="B258" s="71" t="s">
        <v>297</v>
      </c>
      <c r="C258" s="66" t="s">
        <v>129</v>
      </c>
      <c r="D258" s="71"/>
      <c r="E258" s="38"/>
      <c r="F258" s="38"/>
      <c r="G258" s="38"/>
    </row>
    <row r="259" spans="1:7" ht="46.5">
      <c r="A259" s="46" t="s">
        <v>63</v>
      </c>
      <c r="B259" s="71" t="s">
        <v>809</v>
      </c>
      <c r="C259" s="66"/>
      <c r="D259" s="71">
        <f>D260</f>
        <v>1640</v>
      </c>
      <c r="E259" s="71">
        <f>E260</f>
        <v>0</v>
      </c>
      <c r="F259" s="71">
        <f>F260</f>
        <v>1640</v>
      </c>
      <c r="G259" s="71">
        <f>G260</f>
        <v>0</v>
      </c>
    </row>
    <row r="260" spans="1:7" ht="15">
      <c r="A260" s="46" t="s">
        <v>2</v>
      </c>
      <c r="B260" s="71" t="s">
        <v>809</v>
      </c>
      <c r="C260" s="66" t="s">
        <v>139</v>
      </c>
      <c r="D260" s="71">
        <v>1640</v>
      </c>
      <c r="E260" s="38"/>
      <c r="F260" s="38">
        <v>1640</v>
      </c>
      <c r="G260" s="38"/>
    </row>
    <row r="261" spans="1:7" ht="46.5" hidden="1">
      <c r="A261" s="46" t="s">
        <v>152</v>
      </c>
      <c r="B261" s="71" t="s">
        <v>298</v>
      </c>
      <c r="C261" s="66"/>
      <c r="D261" s="71">
        <f>D262</f>
        <v>0</v>
      </c>
      <c r="E261" s="71">
        <f>E262</f>
        <v>0</v>
      </c>
      <c r="F261" s="71">
        <f>F262</f>
        <v>0</v>
      </c>
      <c r="G261" s="71">
        <f>G262</f>
        <v>0</v>
      </c>
    </row>
    <row r="262" spans="1:7" ht="15" hidden="1">
      <c r="A262" s="46" t="s">
        <v>2</v>
      </c>
      <c r="B262" s="71" t="s">
        <v>298</v>
      </c>
      <c r="C262" s="66" t="s">
        <v>139</v>
      </c>
      <c r="D262" s="71"/>
      <c r="E262" s="38"/>
      <c r="F262" s="38"/>
      <c r="G262" s="38"/>
    </row>
    <row r="263" spans="1:7" ht="46.5" hidden="1">
      <c r="A263" s="46" t="s">
        <v>299</v>
      </c>
      <c r="B263" s="71" t="s">
        <v>351</v>
      </c>
      <c r="C263" s="66"/>
      <c r="D263" s="71">
        <f>D266+D264</f>
        <v>0</v>
      </c>
      <c r="E263" s="71">
        <f>E266+E264</f>
        <v>0</v>
      </c>
      <c r="F263" s="71">
        <f>F266+F264</f>
        <v>0</v>
      </c>
      <c r="G263" s="71">
        <f>G266</f>
        <v>0</v>
      </c>
    </row>
    <row r="264" spans="1:7" ht="78" hidden="1">
      <c r="A264" s="46" t="s">
        <v>737</v>
      </c>
      <c r="B264" s="71" t="s">
        <v>736</v>
      </c>
      <c r="C264" s="66"/>
      <c r="D264" s="71">
        <f>D265</f>
        <v>0</v>
      </c>
      <c r="E264" s="71">
        <f>E265</f>
        <v>0</v>
      </c>
      <c r="F264" s="71">
        <f>F265</f>
        <v>0</v>
      </c>
      <c r="G264" s="71">
        <f>G265</f>
        <v>0</v>
      </c>
    </row>
    <row r="265" spans="1:7" ht="15" hidden="1">
      <c r="A265" s="46" t="s">
        <v>130</v>
      </c>
      <c r="B265" s="71" t="s">
        <v>736</v>
      </c>
      <c r="C265" s="47">
        <v>800</v>
      </c>
      <c r="D265" s="71"/>
      <c r="E265" s="71"/>
      <c r="F265" s="71"/>
      <c r="G265" s="71"/>
    </row>
    <row r="266" spans="1:7" ht="62.25" hidden="1">
      <c r="A266" s="46" t="s">
        <v>426</v>
      </c>
      <c r="B266" s="71" t="s">
        <v>428</v>
      </c>
      <c r="C266" s="66"/>
      <c r="D266" s="71">
        <f>D267</f>
        <v>0</v>
      </c>
      <c r="E266" s="71">
        <f>E267</f>
        <v>0</v>
      </c>
      <c r="F266" s="71">
        <f>F267</f>
        <v>0</v>
      </c>
      <c r="G266" s="71">
        <f>G267</f>
        <v>0</v>
      </c>
    </row>
    <row r="267" spans="1:7" ht="30.75" hidden="1">
      <c r="A267" s="46" t="s">
        <v>169</v>
      </c>
      <c r="B267" s="71" t="s">
        <v>428</v>
      </c>
      <c r="C267" s="66" t="s">
        <v>129</v>
      </c>
      <c r="D267" s="71"/>
      <c r="E267" s="38"/>
      <c r="F267" s="38"/>
      <c r="G267" s="38"/>
    </row>
    <row r="268" spans="1:7" ht="15">
      <c r="A268" s="46" t="s">
        <v>300</v>
      </c>
      <c r="B268" s="71" t="s">
        <v>301</v>
      </c>
      <c r="C268" s="66"/>
      <c r="D268" s="71">
        <f>D283+D269+D271+D273+D275+D281+D277+D279</f>
        <v>513.1489100000001</v>
      </c>
      <c r="E268" s="71">
        <f>E283+E269+E271+E273+E275+E281+E277+E279</f>
        <v>-1054.81109</v>
      </c>
      <c r="F268" s="71">
        <f>F283+F269+F271+F273+F275+F281+F277+F279</f>
        <v>100</v>
      </c>
      <c r="G268" s="71">
        <f>G283+G269+G271+G273+G275+G281+G277+G279</f>
        <v>1467.96</v>
      </c>
    </row>
    <row r="269" spans="1:7" ht="15" hidden="1">
      <c r="A269" s="46" t="s">
        <v>443</v>
      </c>
      <c r="B269" s="71" t="s">
        <v>442</v>
      </c>
      <c r="C269" s="66"/>
      <c r="D269" s="71">
        <f>D270</f>
        <v>0</v>
      </c>
      <c r="E269" s="71">
        <f>E270</f>
        <v>0</v>
      </c>
      <c r="F269" s="71">
        <f>F270</f>
        <v>0</v>
      </c>
      <c r="G269" s="71">
        <f>G270</f>
        <v>0</v>
      </c>
    </row>
    <row r="270" spans="1:7" ht="15" hidden="1">
      <c r="A270" s="46" t="s">
        <v>178</v>
      </c>
      <c r="B270" s="71" t="s">
        <v>442</v>
      </c>
      <c r="C270" s="75">
        <v>400</v>
      </c>
      <c r="D270" s="71"/>
      <c r="E270" s="71"/>
      <c r="F270" s="71"/>
      <c r="G270" s="71"/>
    </row>
    <row r="271" spans="1:7" ht="15">
      <c r="A271" s="46" t="s">
        <v>722</v>
      </c>
      <c r="B271" s="71" t="s">
        <v>716</v>
      </c>
      <c r="C271" s="75"/>
      <c r="D271" s="71">
        <f>D272</f>
        <v>-1054.81109</v>
      </c>
      <c r="E271" s="71">
        <f>E272</f>
        <v>-1054.81109</v>
      </c>
      <c r="F271" s="71"/>
      <c r="G271" s="71"/>
    </row>
    <row r="272" spans="1:7" ht="30.75">
      <c r="A272" s="46" t="s">
        <v>169</v>
      </c>
      <c r="B272" s="71" t="s">
        <v>716</v>
      </c>
      <c r="C272" s="75">
        <v>200</v>
      </c>
      <c r="D272" s="71">
        <v>-1054.81109</v>
      </c>
      <c r="E272" s="71">
        <v>-1054.81109</v>
      </c>
      <c r="F272" s="71"/>
      <c r="G272" s="71"/>
    </row>
    <row r="273" spans="1:7" ht="30.75">
      <c r="A273" s="46" t="s">
        <v>416</v>
      </c>
      <c r="B273" s="71" t="s">
        <v>718</v>
      </c>
      <c r="C273" s="75"/>
      <c r="D273" s="71">
        <f>D274</f>
        <v>1467.96</v>
      </c>
      <c r="E273" s="71">
        <f>E274</f>
        <v>0</v>
      </c>
      <c r="F273" s="71">
        <f>F274</f>
        <v>0</v>
      </c>
      <c r="G273" s="71">
        <f>G274</f>
        <v>1467.96</v>
      </c>
    </row>
    <row r="274" spans="1:7" ht="15">
      <c r="A274" s="46" t="s">
        <v>178</v>
      </c>
      <c r="B274" s="71" t="s">
        <v>718</v>
      </c>
      <c r="C274" s="75">
        <v>400</v>
      </c>
      <c r="D274" s="71">
        <f>607.96+860</f>
        <v>1467.96</v>
      </c>
      <c r="E274" s="71"/>
      <c r="F274" s="71"/>
      <c r="G274" s="71">
        <f>607.96+860</f>
        <v>1467.96</v>
      </c>
    </row>
    <row r="275" spans="1:7" ht="30.75" hidden="1">
      <c r="A275" s="46" t="s">
        <v>735</v>
      </c>
      <c r="B275" s="71" t="s">
        <v>732</v>
      </c>
      <c r="C275" s="75"/>
      <c r="D275" s="71">
        <f>D276</f>
        <v>0</v>
      </c>
      <c r="E275" s="71">
        <f>E276</f>
        <v>0</v>
      </c>
      <c r="F275" s="71">
        <f>F276</f>
        <v>0</v>
      </c>
      <c r="G275" s="71">
        <f>G276</f>
        <v>0</v>
      </c>
    </row>
    <row r="276" spans="1:7" ht="15" hidden="1">
      <c r="A276" s="46" t="s">
        <v>178</v>
      </c>
      <c r="B276" s="71" t="s">
        <v>732</v>
      </c>
      <c r="C276" s="75">
        <v>400</v>
      </c>
      <c r="D276" s="71"/>
      <c r="E276" s="71"/>
      <c r="F276" s="71"/>
      <c r="G276" s="71"/>
    </row>
    <row r="277" spans="1:7" ht="15" hidden="1">
      <c r="A277" s="46" t="s">
        <v>447</v>
      </c>
      <c r="B277" s="71" t="s">
        <v>794</v>
      </c>
      <c r="C277" s="75"/>
      <c r="D277" s="71">
        <f>D278</f>
        <v>0</v>
      </c>
      <c r="E277" s="71">
        <f>E278</f>
        <v>0</v>
      </c>
      <c r="F277" s="71">
        <f>F278</f>
        <v>0</v>
      </c>
      <c r="G277" s="71">
        <f>G278</f>
        <v>0</v>
      </c>
    </row>
    <row r="278" spans="1:7" ht="15" hidden="1">
      <c r="A278" s="46" t="s">
        <v>2</v>
      </c>
      <c r="B278" s="71" t="s">
        <v>794</v>
      </c>
      <c r="C278" s="75">
        <v>500</v>
      </c>
      <c r="D278" s="71"/>
      <c r="E278" s="71"/>
      <c r="F278" s="71"/>
      <c r="G278" s="71"/>
    </row>
    <row r="279" spans="1:7" ht="30.75">
      <c r="A279" s="46" t="s">
        <v>819</v>
      </c>
      <c r="B279" s="71" t="s">
        <v>811</v>
      </c>
      <c r="C279" s="75"/>
      <c r="D279" s="71">
        <f>D280</f>
        <v>100</v>
      </c>
      <c r="E279" s="71">
        <f>E280</f>
        <v>0</v>
      </c>
      <c r="F279" s="71">
        <f>F280</f>
        <v>100</v>
      </c>
      <c r="G279" s="71">
        <f>G280</f>
        <v>0</v>
      </c>
    </row>
    <row r="280" spans="1:7" ht="15">
      <c r="A280" s="46" t="s">
        <v>130</v>
      </c>
      <c r="B280" s="71" t="s">
        <v>811</v>
      </c>
      <c r="C280" s="75">
        <v>800</v>
      </c>
      <c r="D280" s="71">
        <v>100</v>
      </c>
      <c r="E280" s="71"/>
      <c r="F280" s="71">
        <v>100</v>
      </c>
      <c r="G280" s="71"/>
    </row>
    <row r="281" spans="1:7" ht="46.5" hidden="1">
      <c r="A281" s="46" t="s">
        <v>734</v>
      </c>
      <c r="B281" s="71" t="s">
        <v>733</v>
      </c>
      <c r="C281" s="75"/>
      <c r="D281" s="71">
        <f>D282</f>
        <v>0</v>
      </c>
      <c r="E281" s="71">
        <f>E282</f>
        <v>0</v>
      </c>
      <c r="F281" s="71">
        <f>F282</f>
        <v>0</v>
      </c>
      <c r="G281" s="71">
        <f>G282</f>
        <v>0</v>
      </c>
    </row>
    <row r="282" spans="1:7" ht="15" hidden="1">
      <c r="A282" s="46" t="s">
        <v>178</v>
      </c>
      <c r="B282" s="71" t="s">
        <v>733</v>
      </c>
      <c r="C282" s="75">
        <v>400</v>
      </c>
      <c r="D282" s="71"/>
      <c r="E282" s="71"/>
      <c r="F282" s="71"/>
      <c r="G282" s="71"/>
    </row>
    <row r="283" spans="1:7" ht="78" hidden="1">
      <c r="A283" s="46" t="s">
        <v>425</v>
      </c>
      <c r="B283" s="71" t="s">
        <v>427</v>
      </c>
      <c r="C283" s="66"/>
      <c r="D283" s="71">
        <f>D284</f>
        <v>0</v>
      </c>
      <c r="E283" s="71">
        <f>E284</f>
        <v>0</v>
      </c>
      <c r="F283" s="71">
        <f>F284</f>
        <v>0</v>
      </c>
      <c r="G283" s="71">
        <f>G284</f>
        <v>0</v>
      </c>
    </row>
    <row r="284" spans="1:7" ht="15" hidden="1">
      <c r="A284" s="46" t="s">
        <v>130</v>
      </c>
      <c r="B284" s="71" t="s">
        <v>427</v>
      </c>
      <c r="C284" s="66" t="s">
        <v>131</v>
      </c>
      <c r="D284" s="71"/>
      <c r="E284" s="38"/>
      <c r="F284" s="38"/>
      <c r="G284" s="38"/>
    </row>
    <row r="285" spans="1:7" ht="46.5">
      <c r="A285" s="46" t="s">
        <v>302</v>
      </c>
      <c r="B285" s="71" t="s">
        <v>303</v>
      </c>
      <c r="C285" s="66"/>
      <c r="D285" s="71">
        <f>D286+D296+D298+D300+D302+D288+D292+D294+D290</f>
        <v>6690.18</v>
      </c>
      <c r="E285" s="71">
        <f>E286+E296+E298+E300+E302+E288+E292+E294+E290</f>
        <v>0</v>
      </c>
      <c r="F285" s="71">
        <f>F286+F296+F298+F300+F302+F288+F292+F294+F290</f>
        <v>6690.18</v>
      </c>
      <c r="G285" s="71">
        <f>G286+G296+G298+G300+G302+G288+G292+G294+G290</f>
        <v>0</v>
      </c>
    </row>
    <row r="286" spans="1:7" ht="46.5" hidden="1">
      <c r="A286" s="46" t="s">
        <v>123</v>
      </c>
      <c r="B286" s="71" t="s">
        <v>304</v>
      </c>
      <c r="C286" s="66"/>
      <c r="D286" s="71">
        <f>D287</f>
        <v>0</v>
      </c>
      <c r="E286" s="71">
        <f>E287</f>
        <v>0</v>
      </c>
      <c r="F286" s="71">
        <f>F287</f>
        <v>0</v>
      </c>
      <c r="G286" s="71">
        <f>G287</f>
        <v>0</v>
      </c>
    </row>
    <row r="287" spans="1:7" ht="15" hidden="1">
      <c r="A287" s="46" t="s">
        <v>178</v>
      </c>
      <c r="B287" s="71" t="s">
        <v>304</v>
      </c>
      <c r="C287" s="66" t="s">
        <v>144</v>
      </c>
      <c r="D287" s="71"/>
      <c r="E287" s="38"/>
      <c r="F287" s="38"/>
      <c r="G287" s="38"/>
    </row>
    <row r="288" spans="1:7" ht="46.5" hidden="1">
      <c r="A288" s="46" t="s">
        <v>786</v>
      </c>
      <c r="B288" s="71" t="s">
        <v>778</v>
      </c>
      <c r="C288" s="66"/>
      <c r="D288" s="71">
        <f>D289</f>
        <v>0</v>
      </c>
      <c r="E288" s="71">
        <f>E289</f>
        <v>0</v>
      </c>
      <c r="F288" s="71">
        <f>F289</f>
        <v>0</v>
      </c>
      <c r="G288" s="71">
        <f>G289</f>
        <v>0</v>
      </c>
    </row>
    <row r="289" spans="1:7" ht="15" hidden="1">
      <c r="A289" s="46" t="s">
        <v>141</v>
      </c>
      <c r="B289" s="71" t="s">
        <v>778</v>
      </c>
      <c r="C289" s="75">
        <v>300</v>
      </c>
      <c r="D289" s="71"/>
      <c r="E289" s="71"/>
      <c r="F289" s="71"/>
      <c r="G289" s="71"/>
    </row>
    <row r="290" spans="1:7" ht="30.75">
      <c r="A290" s="46" t="s">
        <v>827</v>
      </c>
      <c r="B290" s="71" t="s">
        <v>826</v>
      </c>
      <c r="C290" s="75"/>
      <c r="D290" s="71">
        <f>D291</f>
        <v>6690.18</v>
      </c>
      <c r="E290" s="71">
        <f>E291</f>
        <v>0</v>
      </c>
      <c r="F290" s="71">
        <f>F291</f>
        <v>6690.18</v>
      </c>
      <c r="G290" s="71">
        <f>G291</f>
        <v>0</v>
      </c>
    </row>
    <row r="291" spans="1:7" ht="15">
      <c r="A291" s="46" t="s">
        <v>141</v>
      </c>
      <c r="B291" s="71" t="s">
        <v>826</v>
      </c>
      <c r="C291" s="75">
        <v>300</v>
      </c>
      <c r="D291" s="71">
        <v>6690.18</v>
      </c>
      <c r="E291" s="71"/>
      <c r="F291" s="71">
        <v>6690.18</v>
      </c>
      <c r="G291" s="71"/>
    </row>
    <row r="292" spans="1:7" ht="30.75" hidden="1">
      <c r="A292" s="46" t="s">
        <v>787</v>
      </c>
      <c r="B292" s="71" t="s">
        <v>779</v>
      </c>
      <c r="C292" s="75"/>
      <c r="D292" s="71">
        <f>D293</f>
        <v>0</v>
      </c>
      <c r="E292" s="71"/>
      <c r="F292" s="71">
        <f>F293</f>
        <v>0</v>
      </c>
      <c r="G292" s="71"/>
    </row>
    <row r="293" spans="1:7" ht="15" hidden="1">
      <c r="A293" s="46" t="s">
        <v>141</v>
      </c>
      <c r="B293" s="71" t="s">
        <v>779</v>
      </c>
      <c r="C293" s="75">
        <v>300</v>
      </c>
      <c r="D293" s="71"/>
      <c r="E293" s="71"/>
      <c r="F293" s="71"/>
      <c r="G293" s="71"/>
    </row>
    <row r="294" spans="1:7" ht="46.5" hidden="1">
      <c r="A294" s="46" t="s">
        <v>788</v>
      </c>
      <c r="B294" s="71" t="s">
        <v>780</v>
      </c>
      <c r="C294" s="75"/>
      <c r="D294" s="71">
        <f>D295</f>
        <v>0</v>
      </c>
      <c r="E294" s="71"/>
      <c r="F294" s="71">
        <f>F295</f>
        <v>0</v>
      </c>
      <c r="G294" s="71"/>
    </row>
    <row r="295" spans="1:7" ht="15" hidden="1">
      <c r="A295" s="46" t="s">
        <v>141</v>
      </c>
      <c r="B295" s="71" t="s">
        <v>780</v>
      </c>
      <c r="C295" s="75">
        <v>300</v>
      </c>
      <c r="D295" s="71"/>
      <c r="E295" s="71"/>
      <c r="F295" s="71"/>
      <c r="G295" s="71"/>
    </row>
    <row r="296" spans="1:7" ht="62.25" hidden="1">
      <c r="A296" s="46" t="s">
        <v>198</v>
      </c>
      <c r="B296" s="71" t="s">
        <v>376</v>
      </c>
      <c r="C296" s="66"/>
      <c r="D296" s="71">
        <f>D297</f>
        <v>0</v>
      </c>
      <c r="E296" s="71">
        <f>E297</f>
        <v>0</v>
      </c>
      <c r="F296" s="71">
        <f>F297</f>
        <v>0</v>
      </c>
      <c r="G296" s="71">
        <f>G297</f>
        <v>0</v>
      </c>
    </row>
    <row r="297" spans="1:7" ht="15" hidden="1">
      <c r="A297" s="46" t="s">
        <v>178</v>
      </c>
      <c r="B297" s="71" t="s">
        <v>376</v>
      </c>
      <c r="C297" s="66" t="s">
        <v>144</v>
      </c>
      <c r="D297" s="71"/>
      <c r="E297" s="38"/>
      <c r="F297" s="38"/>
      <c r="G297" s="38"/>
    </row>
    <row r="298" spans="1:7" ht="62.25" hidden="1">
      <c r="A298" s="46" t="s">
        <v>158</v>
      </c>
      <c r="B298" s="71" t="s">
        <v>305</v>
      </c>
      <c r="C298" s="66"/>
      <c r="D298" s="71">
        <f>D299</f>
        <v>0</v>
      </c>
      <c r="E298" s="71">
        <f>E299</f>
        <v>0</v>
      </c>
      <c r="F298" s="71">
        <f>F299</f>
        <v>0</v>
      </c>
      <c r="G298" s="71">
        <f>G299</f>
        <v>0</v>
      </c>
    </row>
    <row r="299" spans="1:7" ht="30.75" hidden="1">
      <c r="A299" s="46" t="s">
        <v>169</v>
      </c>
      <c r="B299" s="71" t="s">
        <v>305</v>
      </c>
      <c r="C299" s="66" t="s">
        <v>129</v>
      </c>
      <c r="D299" s="71"/>
      <c r="E299" s="38"/>
      <c r="F299" s="38"/>
      <c r="G299" s="38"/>
    </row>
    <row r="300" spans="1:7" ht="30.75" hidden="1">
      <c r="A300" s="46" t="s">
        <v>413</v>
      </c>
      <c r="B300" s="71" t="s">
        <v>412</v>
      </c>
      <c r="C300" s="66"/>
      <c r="D300" s="71">
        <f>D301</f>
        <v>0</v>
      </c>
      <c r="E300" s="71">
        <f>E301</f>
        <v>0</v>
      </c>
      <c r="F300" s="71">
        <f>F301</f>
        <v>0</v>
      </c>
      <c r="G300" s="71">
        <f>G301</f>
        <v>0</v>
      </c>
    </row>
    <row r="301" spans="1:7" ht="15" hidden="1">
      <c r="A301" s="46" t="s">
        <v>141</v>
      </c>
      <c r="B301" s="71" t="s">
        <v>412</v>
      </c>
      <c r="C301" s="66" t="s">
        <v>140</v>
      </c>
      <c r="D301" s="71"/>
      <c r="E301" s="38"/>
      <c r="F301" s="38"/>
      <c r="G301" s="38"/>
    </row>
    <row r="302" spans="1:7" s="45" customFormat="1" ht="54" customHeight="1" hidden="1">
      <c r="A302" s="46" t="s">
        <v>415</v>
      </c>
      <c r="B302" s="71" t="s">
        <v>414</v>
      </c>
      <c r="C302" s="66"/>
      <c r="D302" s="71">
        <f>D303</f>
        <v>0</v>
      </c>
      <c r="E302" s="71">
        <f>E303</f>
        <v>0</v>
      </c>
      <c r="F302" s="71">
        <f>F303</f>
        <v>0</v>
      </c>
      <c r="G302" s="71">
        <f>G303</f>
        <v>0</v>
      </c>
    </row>
    <row r="303" spans="1:7" s="45" customFormat="1" ht="24.75" customHeight="1" hidden="1">
      <c r="A303" s="46" t="s">
        <v>141</v>
      </c>
      <c r="B303" s="71" t="s">
        <v>414</v>
      </c>
      <c r="C303" s="66" t="s">
        <v>140</v>
      </c>
      <c r="D303" s="71"/>
      <c r="E303" s="44"/>
      <c r="F303" s="44"/>
      <c r="G303" s="44"/>
    </row>
    <row r="304" spans="1:7" s="45" customFormat="1" ht="39" customHeight="1" hidden="1">
      <c r="A304" s="46" t="s">
        <v>329</v>
      </c>
      <c r="B304" s="71" t="s">
        <v>330</v>
      </c>
      <c r="C304" s="66"/>
      <c r="D304" s="71">
        <f>D305+D309+D311+D307</f>
        <v>0</v>
      </c>
      <c r="E304" s="71">
        <f>E305+E309+E311+E307</f>
        <v>0</v>
      </c>
      <c r="F304" s="71">
        <f>F305+F309+F311+F307</f>
        <v>0</v>
      </c>
      <c r="G304" s="71">
        <f>G305+G309+G311+G307</f>
        <v>0</v>
      </c>
    </row>
    <row r="305" spans="1:7" ht="39.75" customHeight="1" hidden="1">
      <c r="A305" s="46" t="s">
        <v>57</v>
      </c>
      <c r="B305" s="71" t="s">
        <v>332</v>
      </c>
      <c r="C305" s="66"/>
      <c r="D305" s="71">
        <f>D306</f>
        <v>0</v>
      </c>
      <c r="E305" s="71">
        <f>E306</f>
        <v>0</v>
      </c>
      <c r="F305" s="71">
        <f>F306</f>
        <v>0</v>
      </c>
      <c r="G305" s="71">
        <f>G306</f>
        <v>0</v>
      </c>
    </row>
    <row r="306" spans="1:7" ht="30.75" hidden="1">
      <c r="A306" s="46" t="s">
        <v>169</v>
      </c>
      <c r="B306" s="71" t="s">
        <v>332</v>
      </c>
      <c r="C306" s="66" t="s">
        <v>129</v>
      </c>
      <c r="D306" s="71"/>
      <c r="E306" s="38"/>
      <c r="F306" s="38"/>
      <c r="G306" s="38"/>
    </row>
    <row r="307" spans="1:7" ht="15" hidden="1">
      <c r="A307" s="46" t="s">
        <v>447</v>
      </c>
      <c r="B307" s="71" t="s">
        <v>759</v>
      </c>
      <c r="C307" s="66"/>
      <c r="D307" s="71">
        <f>D308</f>
        <v>0</v>
      </c>
      <c r="E307" s="71">
        <f>E308</f>
        <v>0</v>
      </c>
      <c r="F307" s="71">
        <f>F308</f>
        <v>0</v>
      </c>
      <c r="G307" s="71">
        <f>G308</f>
        <v>0</v>
      </c>
    </row>
    <row r="308" spans="1:7" ht="15" hidden="1">
      <c r="A308" s="46" t="s">
        <v>2</v>
      </c>
      <c r="B308" s="71" t="s">
        <v>759</v>
      </c>
      <c r="C308" s="75">
        <v>500</v>
      </c>
      <c r="D308" s="71"/>
      <c r="E308" s="71"/>
      <c r="F308" s="71"/>
      <c r="G308" s="71"/>
    </row>
    <row r="309" spans="1:7" ht="30.75" hidden="1">
      <c r="A309" s="46" t="s">
        <v>25</v>
      </c>
      <c r="B309" s="71" t="s">
        <v>333</v>
      </c>
      <c r="C309" s="66"/>
      <c r="D309" s="71">
        <f>D310</f>
        <v>0</v>
      </c>
      <c r="E309" s="71">
        <f>E310</f>
        <v>0</v>
      </c>
      <c r="F309" s="71">
        <f>F310</f>
        <v>0</v>
      </c>
      <c r="G309" s="71">
        <f>G310</f>
        <v>0</v>
      </c>
    </row>
    <row r="310" spans="1:7" ht="30.75" hidden="1">
      <c r="A310" s="46" t="s">
        <v>169</v>
      </c>
      <c r="B310" s="71" t="s">
        <v>333</v>
      </c>
      <c r="C310" s="66" t="s">
        <v>129</v>
      </c>
      <c r="D310" s="71"/>
      <c r="E310" s="38"/>
      <c r="F310" s="38"/>
      <c r="G310" s="38"/>
    </row>
    <row r="311" spans="1:7" ht="15" hidden="1">
      <c r="A311" s="46" t="s">
        <v>120</v>
      </c>
      <c r="B311" s="71" t="s">
        <v>334</v>
      </c>
      <c r="C311" s="66"/>
      <c r="D311" s="71">
        <f>D312+D313</f>
        <v>0</v>
      </c>
      <c r="E311" s="71">
        <f>E312+E313</f>
        <v>0</v>
      </c>
      <c r="F311" s="71">
        <f>F312+F313</f>
        <v>0</v>
      </c>
      <c r="G311" s="71">
        <f>G312+G313</f>
        <v>0</v>
      </c>
    </row>
    <row r="312" spans="1:7" ht="30.75" hidden="1">
      <c r="A312" s="46" t="s">
        <v>169</v>
      </c>
      <c r="B312" s="71" t="s">
        <v>334</v>
      </c>
      <c r="C312" s="66" t="s">
        <v>129</v>
      </c>
      <c r="D312" s="71"/>
      <c r="E312" s="38"/>
      <c r="F312" s="38"/>
      <c r="G312" s="38"/>
    </row>
    <row r="313" spans="1:7" ht="15" hidden="1">
      <c r="A313" s="46" t="s">
        <v>130</v>
      </c>
      <c r="B313" s="71" t="s">
        <v>334</v>
      </c>
      <c r="C313" s="75">
        <v>800</v>
      </c>
      <c r="D313" s="71"/>
      <c r="E313" s="71"/>
      <c r="F313" s="71"/>
      <c r="G313" s="71"/>
    </row>
    <row r="314" spans="1:7" s="45" customFormat="1" ht="30.75">
      <c r="A314" s="46" t="s">
        <v>331</v>
      </c>
      <c r="B314" s="71" t="s">
        <v>335</v>
      </c>
      <c r="C314" s="66"/>
      <c r="D314" s="71">
        <f>D315+D317+D323+D319+D321</f>
        <v>0</v>
      </c>
      <c r="E314" s="71">
        <f>E315+E317+E323+E319+E321</f>
        <v>0</v>
      </c>
      <c r="F314" s="71">
        <f>F315+F317+F323+F319+F321</f>
        <v>0</v>
      </c>
      <c r="G314" s="71">
        <f>G315+G317+G323+G319+G321</f>
        <v>0</v>
      </c>
    </row>
    <row r="315" spans="1:7" ht="28.5" customHeight="1">
      <c r="A315" s="46" t="s">
        <v>419</v>
      </c>
      <c r="B315" s="71" t="s">
        <v>420</v>
      </c>
      <c r="C315" s="66"/>
      <c r="D315" s="71">
        <f>D316</f>
        <v>-105</v>
      </c>
      <c r="E315" s="71">
        <f>E316</f>
        <v>0</v>
      </c>
      <c r="F315" s="71">
        <f>F316</f>
        <v>0</v>
      </c>
      <c r="G315" s="71">
        <f>G316</f>
        <v>-105</v>
      </c>
    </row>
    <row r="316" spans="1:7" ht="39.75" customHeight="1">
      <c r="A316" s="46" t="s">
        <v>169</v>
      </c>
      <c r="B316" s="71" t="s">
        <v>420</v>
      </c>
      <c r="C316" s="66" t="s">
        <v>129</v>
      </c>
      <c r="D316" s="71">
        <v>-105</v>
      </c>
      <c r="E316" s="38"/>
      <c r="F316" s="38"/>
      <c r="G316" s="38">
        <v>-105</v>
      </c>
    </row>
    <row r="317" spans="1:7" ht="46.5" hidden="1">
      <c r="A317" s="46" t="s">
        <v>182</v>
      </c>
      <c r="B317" s="71" t="s">
        <v>336</v>
      </c>
      <c r="C317" s="66"/>
      <c r="D317" s="71">
        <f>D318</f>
        <v>0</v>
      </c>
      <c r="E317" s="71">
        <f>E318</f>
        <v>0</v>
      </c>
      <c r="F317" s="71">
        <f>F318</f>
        <v>0</v>
      </c>
      <c r="G317" s="71">
        <f>G318</f>
        <v>0</v>
      </c>
    </row>
    <row r="318" spans="1:7" ht="18" customHeight="1" hidden="1">
      <c r="A318" s="46" t="s">
        <v>169</v>
      </c>
      <c r="B318" s="71" t="s">
        <v>336</v>
      </c>
      <c r="C318" s="66" t="s">
        <v>129</v>
      </c>
      <c r="D318" s="71"/>
      <c r="E318" s="38"/>
      <c r="F318" s="38"/>
      <c r="G318" s="38"/>
    </row>
    <row r="319" spans="1:7" ht="18" customHeight="1" hidden="1">
      <c r="A319" s="46" t="s">
        <v>447</v>
      </c>
      <c r="B319" s="71" t="s">
        <v>760</v>
      </c>
      <c r="C319" s="66"/>
      <c r="D319" s="71">
        <f>D320</f>
        <v>0</v>
      </c>
      <c r="E319" s="71">
        <f>E320</f>
        <v>0</v>
      </c>
      <c r="F319" s="71">
        <f>F320</f>
        <v>0</v>
      </c>
      <c r="G319" s="71">
        <f>G320</f>
        <v>0</v>
      </c>
    </row>
    <row r="320" spans="1:7" ht="18" customHeight="1" hidden="1">
      <c r="A320" s="46" t="s">
        <v>2</v>
      </c>
      <c r="B320" s="71" t="s">
        <v>760</v>
      </c>
      <c r="C320" s="75">
        <v>500</v>
      </c>
      <c r="D320" s="71"/>
      <c r="E320" s="71"/>
      <c r="F320" s="71"/>
      <c r="G320" s="71"/>
    </row>
    <row r="321" spans="1:7" ht="30.75">
      <c r="A321" s="46" t="s">
        <v>834</v>
      </c>
      <c r="B321" s="71" t="s">
        <v>833</v>
      </c>
      <c r="C321" s="75"/>
      <c r="D321" s="71">
        <f>D322</f>
        <v>105</v>
      </c>
      <c r="E321" s="71">
        <f>E322</f>
        <v>0</v>
      </c>
      <c r="F321" s="71">
        <f>F322</f>
        <v>0</v>
      </c>
      <c r="G321" s="71">
        <f>G322</f>
        <v>105</v>
      </c>
    </row>
    <row r="322" spans="1:7" ht="15">
      <c r="A322" s="46" t="s">
        <v>178</v>
      </c>
      <c r="B322" s="71" t="s">
        <v>833</v>
      </c>
      <c r="C322" s="75">
        <v>400</v>
      </c>
      <c r="D322" s="71">
        <v>105</v>
      </c>
      <c r="E322" s="71"/>
      <c r="F322" s="71"/>
      <c r="G322" s="71">
        <v>105</v>
      </c>
    </row>
    <row r="323" spans="1:7" ht="46.5" hidden="1">
      <c r="A323" s="46" t="s">
        <v>424</v>
      </c>
      <c r="B323" s="71" t="s">
        <v>423</v>
      </c>
      <c r="C323" s="66"/>
      <c r="D323" s="71">
        <f>D324</f>
        <v>0</v>
      </c>
      <c r="E323" s="71">
        <f>E324</f>
        <v>0</v>
      </c>
      <c r="F323" s="71">
        <f>F324</f>
        <v>0</v>
      </c>
      <c r="G323" s="71">
        <f>G324</f>
        <v>0</v>
      </c>
    </row>
    <row r="324" spans="1:7" ht="21" customHeight="1" hidden="1">
      <c r="A324" s="46" t="s">
        <v>169</v>
      </c>
      <c r="B324" s="71" t="s">
        <v>423</v>
      </c>
      <c r="C324" s="66" t="s">
        <v>129</v>
      </c>
      <c r="D324" s="71"/>
      <c r="E324" s="38"/>
      <c r="F324" s="38"/>
      <c r="G324" s="38"/>
    </row>
    <row r="325" spans="1:7" s="45" customFormat="1" ht="33" customHeight="1">
      <c r="A325" s="72" t="s">
        <v>70</v>
      </c>
      <c r="B325" s="73" t="s">
        <v>306</v>
      </c>
      <c r="C325" s="74"/>
      <c r="D325" s="73">
        <f>D326+D335</f>
        <v>2900</v>
      </c>
      <c r="E325" s="73">
        <f>E326+E335</f>
        <v>2900</v>
      </c>
      <c r="F325" s="73">
        <f>F326+F335</f>
        <v>0</v>
      </c>
      <c r="G325" s="73">
        <f>G326+G335</f>
        <v>0</v>
      </c>
    </row>
    <row r="326" spans="1:7" s="45" customFormat="1" ht="24" customHeight="1">
      <c r="A326" s="46" t="s">
        <v>307</v>
      </c>
      <c r="B326" s="71" t="s">
        <v>308</v>
      </c>
      <c r="C326" s="66"/>
      <c r="D326" s="71">
        <f>D327+D330+D333</f>
        <v>2900</v>
      </c>
      <c r="E326" s="71">
        <f>E327+E330+E333</f>
        <v>2900</v>
      </c>
      <c r="F326" s="71">
        <f>F327+F330+F333</f>
        <v>0</v>
      </c>
      <c r="G326" s="71">
        <f>G327+G330+G333</f>
        <v>0</v>
      </c>
    </row>
    <row r="327" spans="1:7" ht="15" hidden="1">
      <c r="A327" s="46" t="s">
        <v>33</v>
      </c>
      <c r="B327" s="71" t="s">
        <v>309</v>
      </c>
      <c r="C327" s="66"/>
      <c r="D327" s="71">
        <f>D328+D329</f>
        <v>0</v>
      </c>
      <c r="E327" s="71">
        <f>E328+E329</f>
        <v>0</v>
      </c>
      <c r="F327" s="71">
        <f>F328+F329</f>
        <v>0</v>
      </c>
      <c r="G327" s="71">
        <f>G328+G329</f>
        <v>0</v>
      </c>
    </row>
    <row r="328" spans="1:7" ht="29.25" customHeight="1" hidden="1">
      <c r="A328" s="46" t="s">
        <v>169</v>
      </c>
      <c r="B328" s="71" t="s">
        <v>309</v>
      </c>
      <c r="C328" s="66" t="s">
        <v>129</v>
      </c>
      <c r="D328" s="71"/>
      <c r="E328" s="38"/>
      <c r="F328" s="38"/>
      <c r="G328" s="38"/>
    </row>
    <row r="329" spans="1:7" ht="15" hidden="1">
      <c r="A329" s="46" t="s">
        <v>2</v>
      </c>
      <c r="B329" s="71" t="s">
        <v>309</v>
      </c>
      <c r="C329" s="66" t="s">
        <v>139</v>
      </c>
      <c r="D329" s="71"/>
      <c r="E329" s="38"/>
      <c r="F329" s="38"/>
      <c r="G329" s="38"/>
    </row>
    <row r="330" spans="1:7" ht="46.5" hidden="1">
      <c r="A330" s="46" t="s">
        <v>434</v>
      </c>
      <c r="B330" s="71" t="s">
        <v>433</v>
      </c>
      <c r="C330" s="66"/>
      <c r="D330" s="71">
        <f>D331+D332</f>
        <v>0</v>
      </c>
      <c r="E330" s="71">
        <f>E331+E332</f>
        <v>0</v>
      </c>
      <c r="F330" s="71">
        <f>F331+F332</f>
        <v>0</v>
      </c>
      <c r="G330" s="71">
        <f>G331+G332</f>
        <v>0</v>
      </c>
    </row>
    <row r="331" spans="1:7" ht="30.75" hidden="1">
      <c r="A331" s="46" t="s">
        <v>169</v>
      </c>
      <c r="B331" s="71" t="s">
        <v>433</v>
      </c>
      <c r="C331" s="66" t="s">
        <v>129</v>
      </c>
      <c r="D331" s="71"/>
      <c r="E331" s="38"/>
      <c r="F331" s="38"/>
      <c r="G331" s="38"/>
    </row>
    <row r="332" spans="1:7" ht="15" hidden="1">
      <c r="A332" s="46" t="s">
        <v>2</v>
      </c>
      <c r="B332" s="71" t="s">
        <v>433</v>
      </c>
      <c r="C332" s="75">
        <v>500</v>
      </c>
      <c r="D332" s="71"/>
      <c r="E332" s="71"/>
      <c r="F332" s="71"/>
      <c r="G332" s="71"/>
    </row>
    <row r="333" spans="1:7" ht="30.75">
      <c r="A333" s="46" t="s">
        <v>832</v>
      </c>
      <c r="B333" s="71" t="s">
        <v>828</v>
      </c>
      <c r="C333" s="75"/>
      <c r="D333" s="71">
        <f>D334</f>
        <v>2900</v>
      </c>
      <c r="E333" s="71">
        <f>E334</f>
        <v>2900</v>
      </c>
      <c r="F333" s="71">
        <f>F334</f>
        <v>0</v>
      </c>
      <c r="G333" s="71">
        <f>G334</f>
        <v>0</v>
      </c>
    </row>
    <row r="334" spans="1:7" ht="30.75">
      <c r="A334" s="46" t="s">
        <v>169</v>
      </c>
      <c r="B334" s="71" t="s">
        <v>828</v>
      </c>
      <c r="C334" s="75">
        <v>200</v>
      </c>
      <c r="D334" s="71">
        <v>2900</v>
      </c>
      <c r="E334" s="71">
        <v>2900</v>
      </c>
      <c r="F334" s="71"/>
      <c r="G334" s="71"/>
    </row>
    <row r="335" spans="1:7" ht="30.75" hidden="1">
      <c r="A335" s="46" t="s">
        <v>310</v>
      </c>
      <c r="B335" s="71" t="s">
        <v>311</v>
      </c>
      <c r="C335" s="66"/>
      <c r="D335" s="71">
        <f>D336</f>
        <v>0</v>
      </c>
      <c r="E335" s="71">
        <f aca="true" t="shared" si="14" ref="E335:G336">E336</f>
        <v>0</v>
      </c>
      <c r="F335" s="71">
        <f t="shared" si="14"/>
        <v>0</v>
      </c>
      <c r="G335" s="71">
        <f t="shared" si="14"/>
        <v>0</v>
      </c>
    </row>
    <row r="336" spans="1:7" ht="15" hidden="1">
      <c r="A336" s="46" t="s">
        <v>148</v>
      </c>
      <c r="B336" s="71" t="s">
        <v>312</v>
      </c>
      <c r="C336" s="76"/>
      <c r="D336" s="71">
        <f>D337</f>
        <v>0</v>
      </c>
      <c r="E336" s="71">
        <f t="shared" si="14"/>
        <v>0</v>
      </c>
      <c r="F336" s="71">
        <f t="shared" si="14"/>
        <v>0</v>
      </c>
      <c r="G336" s="71">
        <f t="shared" si="14"/>
        <v>0</v>
      </c>
    </row>
    <row r="337" spans="1:7" ht="15" hidden="1">
      <c r="A337" s="46" t="s">
        <v>130</v>
      </c>
      <c r="B337" s="71" t="s">
        <v>312</v>
      </c>
      <c r="C337" s="66" t="s">
        <v>131</v>
      </c>
      <c r="D337" s="71"/>
      <c r="E337" s="38"/>
      <c r="F337" s="38"/>
      <c r="G337" s="38"/>
    </row>
    <row r="338" spans="1:7" s="45" customFormat="1" ht="30.75" hidden="1">
      <c r="A338" s="77" t="s">
        <v>313</v>
      </c>
      <c r="B338" s="44" t="s">
        <v>314</v>
      </c>
      <c r="C338" s="78"/>
      <c r="D338" s="44">
        <v>0</v>
      </c>
      <c r="E338" s="44">
        <v>0</v>
      </c>
      <c r="F338" s="44">
        <v>0</v>
      </c>
      <c r="G338" s="44">
        <v>0</v>
      </c>
    </row>
    <row r="339" spans="1:7" s="45" customFormat="1" ht="46.5" hidden="1">
      <c r="A339" s="72" t="s">
        <v>315</v>
      </c>
      <c r="B339" s="73" t="s">
        <v>316</v>
      </c>
      <c r="C339" s="74"/>
      <c r="D339" s="73">
        <f>D340+D343+D348</f>
        <v>0</v>
      </c>
      <c r="E339" s="73">
        <f>E340+E343+E348</f>
        <v>0</v>
      </c>
      <c r="F339" s="73">
        <f>F340+F343+F348</f>
        <v>0</v>
      </c>
      <c r="G339" s="73">
        <f>G340+G343+G348</f>
        <v>0</v>
      </c>
    </row>
    <row r="340" spans="1:7" s="45" customFormat="1" ht="46.5" hidden="1">
      <c r="A340" s="46" t="s">
        <v>344</v>
      </c>
      <c r="B340" s="71" t="s">
        <v>317</v>
      </c>
      <c r="C340" s="66"/>
      <c r="D340" s="71">
        <f>D341</f>
        <v>0</v>
      </c>
      <c r="E340" s="71">
        <f aca="true" t="shared" si="15" ref="E340:G341">E341</f>
        <v>0</v>
      </c>
      <c r="F340" s="71">
        <f t="shared" si="15"/>
        <v>0</v>
      </c>
      <c r="G340" s="71">
        <f t="shared" si="15"/>
        <v>0</v>
      </c>
    </row>
    <row r="341" spans="1:7" ht="15" hidden="1">
      <c r="A341" s="46" t="s">
        <v>85</v>
      </c>
      <c r="B341" s="71" t="s">
        <v>318</v>
      </c>
      <c r="C341" s="66"/>
      <c r="D341" s="71">
        <f>D342</f>
        <v>0</v>
      </c>
      <c r="E341" s="71">
        <f t="shared" si="15"/>
        <v>0</v>
      </c>
      <c r="F341" s="71">
        <f t="shared" si="15"/>
        <v>0</v>
      </c>
      <c r="G341" s="71">
        <f t="shared" si="15"/>
        <v>0</v>
      </c>
    </row>
    <row r="342" spans="1:7" ht="15" hidden="1">
      <c r="A342" s="46" t="s">
        <v>130</v>
      </c>
      <c r="B342" s="71" t="s">
        <v>318</v>
      </c>
      <c r="C342" s="66" t="s">
        <v>131</v>
      </c>
      <c r="D342" s="71"/>
      <c r="E342" s="38"/>
      <c r="F342" s="38"/>
      <c r="G342" s="38"/>
    </row>
    <row r="343" spans="1:7" ht="46.5" hidden="1">
      <c r="A343" s="46" t="s">
        <v>345</v>
      </c>
      <c r="B343" s="71" t="s">
        <v>319</v>
      </c>
      <c r="C343" s="66"/>
      <c r="D343" s="71">
        <f>D344</f>
        <v>0</v>
      </c>
      <c r="E343" s="71">
        <f>E344</f>
        <v>0</v>
      </c>
      <c r="F343" s="71">
        <f>F344</f>
        <v>0</v>
      </c>
      <c r="G343" s="71">
        <f>G344</f>
        <v>0</v>
      </c>
    </row>
    <row r="344" spans="1:7" ht="15" hidden="1">
      <c r="A344" s="46" t="s">
        <v>34</v>
      </c>
      <c r="B344" s="71" t="s">
        <v>320</v>
      </c>
      <c r="C344" s="66"/>
      <c r="D344" s="71">
        <f>D345+D346+D347</f>
        <v>0</v>
      </c>
      <c r="E344" s="71">
        <f>E345+E346+E347</f>
        <v>0</v>
      </c>
      <c r="F344" s="71">
        <f>F345+F346+F347</f>
        <v>0</v>
      </c>
      <c r="G344" s="71">
        <f>G345+G346+G347</f>
        <v>0</v>
      </c>
    </row>
    <row r="345" spans="1:7" ht="46.5" hidden="1">
      <c r="A345" s="46" t="s">
        <v>127</v>
      </c>
      <c r="B345" s="71" t="s">
        <v>320</v>
      </c>
      <c r="C345" s="66" t="s">
        <v>128</v>
      </c>
      <c r="D345" s="71"/>
      <c r="E345" s="38"/>
      <c r="F345" s="38"/>
      <c r="G345" s="38"/>
    </row>
    <row r="346" spans="1:7" ht="15" customHeight="1" hidden="1">
      <c r="A346" s="46" t="s">
        <v>169</v>
      </c>
      <c r="B346" s="71" t="s">
        <v>320</v>
      </c>
      <c r="C346" s="66" t="s">
        <v>129</v>
      </c>
      <c r="D346" s="71"/>
      <c r="E346" s="38"/>
      <c r="F346" s="38"/>
      <c r="G346" s="38"/>
    </row>
    <row r="347" spans="1:7" ht="15" hidden="1">
      <c r="A347" s="46" t="s">
        <v>130</v>
      </c>
      <c r="B347" s="71" t="s">
        <v>320</v>
      </c>
      <c r="C347" s="66" t="s">
        <v>131</v>
      </c>
      <c r="D347" s="71"/>
      <c r="E347" s="38"/>
      <c r="F347" s="38"/>
      <c r="G347" s="38"/>
    </row>
    <row r="348" spans="1:7" ht="30.75" hidden="1">
      <c r="A348" s="46" t="s">
        <v>385</v>
      </c>
      <c r="B348" s="71" t="s">
        <v>386</v>
      </c>
      <c r="C348" s="66"/>
      <c r="D348" s="71">
        <f>D349+D351</f>
        <v>0</v>
      </c>
      <c r="E348" s="71">
        <f>E349+E351</f>
        <v>0</v>
      </c>
      <c r="F348" s="71">
        <f>F349+F351</f>
        <v>0</v>
      </c>
      <c r="G348" s="71">
        <f>G349+G351</f>
        <v>0</v>
      </c>
    </row>
    <row r="349" spans="1:7" ht="30.75" hidden="1">
      <c r="A349" s="46" t="s">
        <v>411</v>
      </c>
      <c r="B349" s="71" t="s">
        <v>387</v>
      </c>
      <c r="C349" s="66"/>
      <c r="D349" s="71">
        <f>D350</f>
        <v>0</v>
      </c>
      <c r="E349" s="71">
        <f>E350</f>
        <v>0</v>
      </c>
      <c r="F349" s="71">
        <f>F350</f>
        <v>0</v>
      </c>
      <c r="G349" s="71">
        <f>G350</f>
        <v>0</v>
      </c>
    </row>
    <row r="350" spans="1:7" ht="24" customHeight="1" hidden="1">
      <c r="A350" s="46" t="s">
        <v>169</v>
      </c>
      <c r="B350" s="71" t="s">
        <v>387</v>
      </c>
      <c r="C350" s="66" t="s">
        <v>129</v>
      </c>
      <c r="D350" s="71"/>
      <c r="E350" s="38"/>
      <c r="F350" s="38"/>
      <c r="G350" s="38"/>
    </row>
    <row r="351" spans="1:7" ht="24" customHeight="1" hidden="1">
      <c r="A351" s="46" t="s">
        <v>721</v>
      </c>
      <c r="B351" s="71" t="s">
        <v>725</v>
      </c>
      <c r="C351" s="66"/>
      <c r="D351" s="71">
        <f>D352</f>
        <v>0</v>
      </c>
      <c r="E351" s="71">
        <f>E352</f>
        <v>0</v>
      </c>
      <c r="F351" s="71">
        <f>F352</f>
        <v>0</v>
      </c>
      <c r="G351" s="71">
        <f>G352</f>
        <v>0</v>
      </c>
    </row>
    <row r="352" spans="1:7" ht="24" customHeight="1" hidden="1">
      <c r="A352" s="46" t="s">
        <v>169</v>
      </c>
      <c r="B352" s="71" t="s">
        <v>725</v>
      </c>
      <c r="C352" s="66" t="s">
        <v>129</v>
      </c>
      <c r="D352" s="71"/>
      <c r="E352" s="69"/>
      <c r="F352" s="69"/>
      <c r="G352" s="69"/>
    </row>
    <row r="353" spans="1:7" ht="30.75" hidden="1">
      <c r="A353" s="72" t="s">
        <v>321</v>
      </c>
      <c r="B353" s="73" t="s">
        <v>322</v>
      </c>
      <c r="C353" s="74"/>
      <c r="D353" s="73">
        <f>D354+D357</f>
        <v>0</v>
      </c>
      <c r="E353" s="73">
        <f>E354+E357</f>
        <v>0</v>
      </c>
      <c r="F353" s="73">
        <f>F354+F357</f>
        <v>0</v>
      </c>
      <c r="G353" s="73">
        <f>G354+G357</f>
        <v>0</v>
      </c>
    </row>
    <row r="354" spans="1:7" ht="46.5" hidden="1">
      <c r="A354" s="46" t="s">
        <v>346</v>
      </c>
      <c r="B354" s="71" t="s">
        <v>323</v>
      </c>
      <c r="C354" s="64"/>
      <c r="D354" s="71">
        <f>D355</f>
        <v>0</v>
      </c>
      <c r="E354" s="71">
        <f aca="true" t="shared" si="16" ref="E354:G355">E355</f>
        <v>0</v>
      </c>
      <c r="F354" s="71">
        <f t="shared" si="16"/>
        <v>0</v>
      </c>
      <c r="G354" s="71">
        <f t="shared" si="16"/>
        <v>0</v>
      </c>
    </row>
    <row r="355" spans="1:7" ht="15" hidden="1">
      <c r="A355" s="46" t="s">
        <v>34</v>
      </c>
      <c r="B355" s="71" t="s">
        <v>324</v>
      </c>
      <c r="C355" s="66"/>
      <c r="D355" s="71">
        <f>D356</f>
        <v>0</v>
      </c>
      <c r="E355" s="71">
        <f t="shared" si="16"/>
        <v>0</v>
      </c>
      <c r="F355" s="71">
        <f t="shared" si="16"/>
        <v>0</v>
      </c>
      <c r="G355" s="71">
        <f t="shared" si="16"/>
        <v>0</v>
      </c>
    </row>
    <row r="356" spans="1:7" ht="18" customHeight="1" hidden="1">
      <c r="A356" s="46" t="s">
        <v>169</v>
      </c>
      <c r="B356" s="71" t="s">
        <v>324</v>
      </c>
      <c r="C356" s="66" t="s">
        <v>129</v>
      </c>
      <c r="D356" s="71"/>
      <c r="E356" s="38"/>
      <c r="F356" s="38"/>
      <c r="G356" s="38"/>
    </row>
    <row r="357" spans="1:7" ht="30.75" hidden="1">
      <c r="A357" s="46" t="s">
        <v>347</v>
      </c>
      <c r="B357" s="71" t="s">
        <v>325</v>
      </c>
      <c r="C357" s="66"/>
      <c r="D357" s="71">
        <v>0</v>
      </c>
      <c r="E357" s="71">
        <v>0</v>
      </c>
      <c r="F357" s="71">
        <v>0</v>
      </c>
      <c r="G357" s="71">
        <v>0</v>
      </c>
    </row>
    <row r="358" spans="1:7" ht="15" hidden="1">
      <c r="A358" s="46" t="s">
        <v>43</v>
      </c>
      <c r="B358" s="71" t="s">
        <v>327</v>
      </c>
      <c r="C358" s="66"/>
      <c r="D358" s="71">
        <f>D359</f>
        <v>0</v>
      </c>
      <c r="E358" s="71">
        <f>E359</f>
        <v>0</v>
      </c>
      <c r="F358" s="71">
        <f>F359</f>
        <v>0</v>
      </c>
      <c r="G358" s="71">
        <f>G359</f>
        <v>0</v>
      </c>
    </row>
    <row r="359" spans="1:7" ht="30.75" hidden="1">
      <c r="A359" s="46" t="s">
        <v>136</v>
      </c>
      <c r="B359" s="71" t="s">
        <v>327</v>
      </c>
      <c r="C359" s="66" t="s">
        <v>137</v>
      </c>
      <c r="D359" s="71"/>
      <c r="E359" s="38"/>
      <c r="F359" s="38"/>
      <c r="G359" s="38"/>
    </row>
    <row r="360" spans="1:7" ht="15">
      <c r="A360" s="77" t="s">
        <v>199</v>
      </c>
      <c r="B360" s="44"/>
      <c r="C360" s="44"/>
      <c r="D360" s="44">
        <f>D12+D100+D114+D130+D140+D144+D172+D209+D243+D325+D338+D339+D353</f>
        <v>29132.928000000004</v>
      </c>
      <c r="E360" s="44">
        <f>E12+E100+E114+E130+E140+E144+E172+E209+E243+E325+E338+E339+E353</f>
        <v>11600</v>
      </c>
      <c r="F360" s="44">
        <f>F12+F100+F114+F130+F140+F144+F172+F209+F243+F325+F338+F339+F353</f>
        <v>17532.928</v>
      </c>
      <c r="G360" s="44">
        <f>G12+G100+G114+G130+G140+G144+G172+G209+G243+G325+G338+G339+G353</f>
        <v>1.3500311979441904E-13</v>
      </c>
    </row>
    <row r="361" spans="1:7" ht="15">
      <c r="A361" s="45"/>
      <c r="B361" s="64"/>
      <c r="C361" s="64"/>
      <c r="D361" s="64"/>
      <c r="E361" s="64"/>
      <c r="F361" s="64"/>
      <c r="G361" s="64"/>
    </row>
    <row r="362" spans="1:7" s="90" customFormat="1" ht="21" customHeight="1">
      <c r="A362" s="102" t="s">
        <v>742</v>
      </c>
      <c r="B362" s="102"/>
      <c r="C362" s="102"/>
      <c r="D362" s="102"/>
      <c r="E362" s="89"/>
      <c r="F362" s="89"/>
      <c r="G362" s="89"/>
    </row>
    <row r="363" ht="15">
      <c r="D363" s="66"/>
    </row>
    <row r="364" ht="15">
      <c r="D364" s="66"/>
    </row>
    <row r="365" ht="15">
      <c r="D365" s="66"/>
    </row>
    <row r="366" ht="15">
      <c r="D366" s="66"/>
    </row>
    <row r="367" ht="15">
      <c r="D367" s="66"/>
    </row>
    <row r="368" ht="15">
      <c r="D368" s="66"/>
    </row>
    <row r="369" ht="15">
      <c r="D369" s="66"/>
    </row>
    <row r="370" ht="15">
      <c r="D370" s="66"/>
    </row>
    <row r="371" ht="15">
      <c r="D371" s="66"/>
    </row>
    <row r="372" ht="15">
      <c r="D372" s="66"/>
    </row>
    <row r="373" ht="15">
      <c r="D373" s="66"/>
    </row>
    <row r="374" ht="15">
      <c r="D374" s="66"/>
    </row>
    <row r="375" ht="15">
      <c r="D375" s="66"/>
    </row>
    <row r="376" ht="15">
      <c r="D376" s="66"/>
    </row>
    <row r="377" ht="15">
      <c r="D377" s="66"/>
    </row>
    <row r="378" ht="15">
      <c r="D378" s="66"/>
    </row>
    <row r="379" ht="15">
      <c r="D379" s="66"/>
    </row>
    <row r="380" ht="15">
      <c r="D380" s="66"/>
    </row>
    <row r="381" ht="15">
      <c r="D381" s="66"/>
    </row>
    <row r="382" ht="15">
      <c r="D382" s="66"/>
    </row>
    <row r="383" ht="15">
      <c r="D383" s="66"/>
    </row>
    <row r="384" ht="15">
      <c r="D384" s="66"/>
    </row>
    <row r="385" ht="15">
      <c r="D385" s="66"/>
    </row>
    <row r="386" ht="15">
      <c r="D386" s="66"/>
    </row>
    <row r="387" ht="15">
      <c r="D387" s="66"/>
    </row>
    <row r="388" ht="15">
      <c r="D388" s="66"/>
    </row>
    <row r="389" ht="15">
      <c r="D389" s="66"/>
    </row>
    <row r="390" ht="15">
      <c r="D390" s="66"/>
    </row>
    <row r="391" ht="15">
      <c r="D391" s="66"/>
    </row>
    <row r="392" ht="15">
      <c r="D392" s="66"/>
    </row>
    <row r="393" ht="15">
      <c r="D393" s="66"/>
    </row>
    <row r="394" ht="15">
      <c r="D394" s="66"/>
    </row>
    <row r="395" ht="15">
      <c r="D395" s="66"/>
    </row>
    <row r="396" ht="15">
      <c r="D396" s="66"/>
    </row>
    <row r="397" ht="15">
      <c r="D397" s="66"/>
    </row>
    <row r="398" ht="15">
      <c r="D398" s="66"/>
    </row>
    <row r="399" ht="15">
      <c r="D399" s="66"/>
    </row>
    <row r="400" ht="15">
      <c r="D400" s="66"/>
    </row>
    <row r="401" ht="15">
      <c r="D401" s="66"/>
    </row>
    <row r="402" ht="15">
      <c r="D402" s="66"/>
    </row>
    <row r="403" ht="15">
      <c r="D403" s="66"/>
    </row>
    <row r="404" ht="15">
      <c r="D404" s="66"/>
    </row>
    <row r="405" ht="15">
      <c r="D405" s="66"/>
    </row>
    <row r="406" ht="15">
      <c r="D406" s="66"/>
    </row>
    <row r="407" ht="15">
      <c r="D407" s="66"/>
    </row>
    <row r="408" ht="15">
      <c r="D408" s="66"/>
    </row>
    <row r="409" ht="15">
      <c r="D409" s="66"/>
    </row>
    <row r="410" ht="15">
      <c r="D410" s="66"/>
    </row>
    <row r="411" ht="15">
      <c r="D411" s="66"/>
    </row>
    <row r="412" ht="15">
      <c r="D412" s="66"/>
    </row>
    <row r="413" ht="15">
      <c r="D413" s="66"/>
    </row>
    <row r="414" ht="15">
      <c r="D414" s="66"/>
    </row>
    <row r="415" ht="15">
      <c r="D415" s="66"/>
    </row>
    <row r="416" ht="15">
      <c r="D416" s="66"/>
    </row>
    <row r="417" ht="15">
      <c r="D417" s="66"/>
    </row>
    <row r="418" ht="15">
      <c r="D418" s="66"/>
    </row>
    <row r="419" ht="15">
      <c r="D419" s="66"/>
    </row>
    <row r="420" ht="15">
      <c r="D420" s="66"/>
    </row>
    <row r="421" ht="15">
      <c r="D421" s="66"/>
    </row>
    <row r="422" ht="15">
      <c r="D422" s="66"/>
    </row>
    <row r="423" ht="15">
      <c r="D423" s="66"/>
    </row>
    <row r="424" ht="15">
      <c r="D424" s="66"/>
    </row>
    <row r="425" ht="15">
      <c r="D425" s="66"/>
    </row>
    <row r="426" ht="15">
      <c r="D426" s="66"/>
    </row>
    <row r="427" ht="15">
      <c r="D427" s="66"/>
    </row>
    <row r="428" ht="15">
      <c r="D428" s="66"/>
    </row>
    <row r="429" ht="15">
      <c r="D429" s="66"/>
    </row>
    <row r="430" ht="15">
      <c r="D430" s="66"/>
    </row>
    <row r="431" ht="15">
      <c r="D431" s="66"/>
    </row>
    <row r="432" ht="15">
      <c r="D432" s="66"/>
    </row>
    <row r="433" ht="15">
      <c r="D433" s="66"/>
    </row>
    <row r="434" ht="15">
      <c r="D434" s="66"/>
    </row>
    <row r="435" ht="15">
      <c r="D435" s="66"/>
    </row>
    <row r="436" ht="15">
      <c r="D436" s="66"/>
    </row>
    <row r="437" ht="15">
      <c r="D437" s="66"/>
    </row>
    <row r="438" ht="15">
      <c r="D438" s="66"/>
    </row>
    <row r="439" ht="15">
      <c r="D439" s="66"/>
    </row>
    <row r="440" ht="15">
      <c r="D440" s="66"/>
    </row>
    <row r="441" ht="15">
      <c r="D441" s="66"/>
    </row>
    <row r="442" ht="15">
      <c r="D442" s="66"/>
    </row>
    <row r="443" ht="15">
      <c r="D443" s="66"/>
    </row>
    <row r="444" ht="15">
      <c r="D444" s="66"/>
    </row>
    <row r="445" ht="15">
      <c r="D445" s="66"/>
    </row>
    <row r="446" ht="15">
      <c r="D446" s="66"/>
    </row>
    <row r="447" ht="15">
      <c r="D447" s="66"/>
    </row>
    <row r="448" ht="15">
      <c r="D448" s="66"/>
    </row>
    <row r="449" ht="15">
      <c r="D449" s="66"/>
    </row>
    <row r="450" ht="15">
      <c r="D450" s="66"/>
    </row>
    <row r="451" ht="15">
      <c r="D451" s="66"/>
    </row>
    <row r="452" ht="15">
      <c r="D452" s="66"/>
    </row>
    <row r="453" ht="15">
      <c r="D453" s="66"/>
    </row>
    <row r="454" ht="15">
      <c r="D454" s="66"/>
    </row>
    <row r="455" ht="15">
      <c r="D455" s="66"/>
    </row>
    <row r="456" ht="15">
      <c r="D456" s="66"/>
    </row>
    <row r="457" ht="15">
      <c r="D457" s="66"/>
    </row>
    <row r="458" ht="15">
      <c r="D458" s="66"/>
    </row>
    <row r="459" ht="15">
      <c r="D459" s="66"/>
    </row>
    <row r="460" ht="15">
      <c r="D460" s="66"/>
    </row>
    <row r="461" ht="15">
      <c r="D461" s="66"/>
    </row>
    <row r="462" ht="15">
      <c r="D462" s="66"/>
    </row>
    <row r="463" ht="15">
      <c r="D463" s="66"/>
    </row>
    <row r="464" ht="15">
      <c r="D464" s="66"/>
    </row>
    <row r="465" ht="15">
      <c r="D465" s="66"/>
    </row>
    <row r="466" ht="15">
      <c r="D466" s="66"/>
    </row>
    <row r="467" ht="15">
      <c r="D467" s="66"/>
    </row>
    <row r="468" ht="15">
      <c r="D468" s="66"/>
    </row>
    <row r="469" ht="15">
      <c r="D469" s="66"/>
    </row>
    <row r="470" ht="15">
      <c r="D470" s="66"/>
    </row>
    <row r="471" ht="15">
      <c r="D471" s="66"/>
    </row>
    <row r="472" ht="15">
      <c r="D472" s="66"/>
    </row>
    <row r="473" ht="15">
      <c r="D473" s="66"/>
    </row>
    <row r="474" ht="15">
      <c r="D474" s="66"/>
    </row>
    <row r="475" ht="15">
      <c r="D475" s="66"/>
    </row>
    <row r="476" ht="15">
      <c r="D476" s="66"/>
    </row>
    <row r="477" ht="15">
      <c r="D477" s="66"/>
    </row>
    <row r="478" ht="15">
      <c r="D478" s="66"/>
    </row>
    <row r="479" ht="15">
      <c r="D479" s="66"/>
    </row>
    <row r="480" ht="15">
      <c r="D480" s="66"/>
    </row>
    <row r="481" ht="15">
      <c r="D481" s="66"/>
    </row>
    <row r="482" ht="15">
      <c r="D482" s="66"/>
    </row>
    <row r="483" ht="15">
      <c r="D483" s="66"/>
    </row>
    <row r="484" ht="15">
      <c r="D484" s="66"/>
    </row>
    <row r="485" ht="15">
      <c r="D485" s="66"/>
    </row>
    <row r="486" ht="15">
      <c r="D486" s="66"/>
    </row>
    <row r="487" ht="15">
      <c r="D487" s="66"/>
    </row>
    <row r="488" ht="15">
      <c r="D488" s="66"/>
    </row>
    <row r="489" ht="15">
      <c r="D489" s="66"/>
    </row>
    <row r="490" ht="15">
      <c r="D490" s="66"/>
    </row>
    <row r="491" ht="15">
      <c r="D491" s="66"/>
    </row>
    <row r="492" ht="15">
      <c r="D492" s="66"/>
    </row>
    <row r="493" ht="15">
      <c r="D493" s="66"/>
    </row>
    <row r="494" ht="15">
      <c r="D494" s="66"/>
    </row>
    <row r="495" ht="15">
      <c r="D495" s="66"/>
    </row>
    <row r="496" ht="15">
      <c r="D496" s="66"/>
    </row>
    <row r="497" ht="15">
      <c r="D497" s="66"/>
    </row>
    <row r="498" ht="15">
      <c r="D498" s="66"/>
    </row>
    <row r="499" ht="15">
      <c r="D499" s="66"/>
    </row>
    <row r="500" ht="15">
      <c r="D500" s="66"/>
    </row>
    <row r="501" ht="15">
      <c r="D501" s="66"/>
    </row>
    <row r="502" ht="15">
      <c r="D502" s="66"/>
    </row>
    <row r="503" ht="15">
      <c r="D503" s="66"/>
    </row>
    <row r="504" ht="15">
      <c r="D504" s="66"/>
    </row>
    <row r="505" ht="15">
      <c r="D505" s="66"/>
    </row>
    <row r="506" ht="15">
      <c r="D506" s="66"/>
    </row>
    <row r="507" ht="15">
      <c r="D507" s="66"/>
    </row>
    <row r="508" ht="15">
      <c r="D508" s="66"/>
    </row>
    <row r="509" ht="15">
      <c r="D509" s="66"/>
    </row>
    <row r="510" ht="15">
      <c r="D510" s="66"/>
    </row>
    <row r="511" ht="15">
      <c r="D511" s="66"/>
    </row>
    <row r="512" ht="15">
      <c r="D512" s="66"/>
    </row>
    <row r="513" ht="15">
      <c r="D513" s="66"/>
    </row>
    <row r="514" ht="15">
      <c r="D514" s="66"/>
    </row>
    <row r="515" ht="15">
      <c r="D515" s="66"/>
    </row>
    <row r="516" ht="15">
      <c r="D516" s="66"/>
    </row>
    <row r="517" ht="15">
      <c r="D517" s="66"/>
    </row>
    <row r="518" ht="15">
      <c r="D518" s="66"/>
    </row>
    <row r="519" ht="15">
      <c r="D519" s="66"/>
    </row>
    <row r="520" ht="15">
      <c r="D520" s="66"/>
    </row>
    <row r="521" ht="15">
      <c r="D521" s="66"/>
    </row>
    <row r="522" ht="15">
      <c r="D522" s="66"/>
    </row>
    <row r="523" ht="15">
      <c r="D523" s="66"/>
    </row>
    <row r="524" ht="15">
      <c r="D524" s="66"/>
    </row>
    <row r="525" ht="15">
      <c r="D525" s="66"/>
    </row>
    <row r="526" ht="15">
      <c r="D526" s="66"/>
    </row>
    <row r="527" ht="15">
      <c r="D527" s="66"/>
    </row>
    <row r="528" ht="15">
      <c r="D528" s="66"/>
    </row>
    <row r="529" ht="15">
      <c r="D529" s="66"/>
    </row>
    <row r="530" ht="15">
      <c r="D530" s="66"/>
    </row>
    <row r="531" ht="15">
      <c r="D531" s="66"/>
    </row>
    <row r="532" ht="15">
      <c r="D532" s="66"/>
    </row>
    <row r="533" ht="15">
      <c r="D533" s="66"/>
    </row>
    <row r="534" ht="15">
      <c r="D534" s="66"/>
    </row>
    <row r="535" ht="15">
      <c r="D535" s="66"/>
    </row>
    <row r="536" ht="15">
      <c r="D536" s="66"/>
    </row>
    <row r="537" ht="15">
      <c r="D537" s="66"/>
    </row>
    <row r="538" ht="15">
      <c r="D538" s="66"/>
    </row>
    <row r="539" ht="15">
      <c r="D539" s="66"/>
    </row>
    <row r="540" ht="15">
      <c r="D540" s="66"/>
    </row>
    <row r="541" ht="15">
      <c r="D541" s="66"/>
    </row>
    <row r="542" ht="15">
      <c r="D542" s="66"/>
    </row>
    <row r="543" ht="15">
      <c r="D543" s="66"/>
    </row>
    <row r="544" ht="15">
      <c r="D544" s="66"/>
    </row>
    <row r="545" ht="15">
      <c r="D545" s="66"/>
    </row>
    <row r="546" ht="15">
      <c r="D546" s="66"/>
    </row>
    <row r="547" ht="15">
      <c r="D547" s="66"/>
    </row>
  </sheetData>
  <sheetProtection/>
  <mergeCells count="10">
    <mergeCell ref="A1:D1"/>
    <mergeCell ref="A2:D2"/>
    <mergeCell ref="A3:D3"/>
    <mergeCell ref="A4:D4"/>
    <mergeCell ref="E10:G10"/>
    <mergeCell ref="A5:D5"/>
    <mergeCell ref="A362:D362"/>
    <mergeCell ref="A8:D8"/>
    <mergeCell ref="C9:D9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41"/>
  <sheetViews>
    <sheetView tabSelected="1" zoomScale="85" zoomScaleNormal="85" zoomScalePageLayoutView="0" workbookViewId="0" topLeftCell="A141">
      <selection activeCell="A167" sqref="A167"/>
    </sheetView>
  </sheetViews>
  <sheetFormatPr defaultColWidth="9.125" defaultRowHeight="12.75"/>
  <cols>
    <col min="1" max="1" width="73.50390625" style="32" customWidth="1"/>
    <col min="2" max="2" width="5.125" style="32" customWidth="1"/>
    <col min="3" max="3" width="6.125" style="34" customWidth="1"/>
    <col min="4" max="4" width="15.375" style="34" customWidth="1"/>
    <col min="5" max="5" width="5.00390625" style="34" customWidth="1"/>
    <col min="6" max="6" width="13.125" style="31" customWidth="1"/>
    <col min="7" max="7" width="12.375" style="31" customWidth="1"/>
    <col min="8" max="8" width="13.375" style="31" customWidth="1"/>
    <col min="9" max="9" width="13.25390625" style="31" customWidth="1"/>
    <col min="10" max="16384" width="9.125" style="32" customWidth="1"/>
  </cols>
  <sheetData>
    <row r="1" spans="1:9" s="28" customFormat="1" ht="13.5" customHeight="1">
      <c r="A1" s="100" t="s">
        <v>792</v>
      </c>
      <c r="B1" s="100"/>
      <c r="C1" s="100"/>
      <c r="D1" s="100"/>
      <c r="E1" s="100"/>
      <c r="F1" s="100"/>
      <c r="G1" s="29"/>
      <c r="H1" s="29"/>
      <c r="I1" s="29"/>
    </row>
    <row r="2" spans="1:9" s="28" customFormat="1" ht="13.5" customHeight="1">
      <c r="A2" s="100" t="s">
        <v>757</v>
      </c>
      <c r="B2" s="100"/>
      <c r="C2" s="100"/>
      <c r="D2" s="100"/>
      <c r="E2" s="100"/>
      <c r="F2" s="100"/>
      <c r="G2" s="29"/>
      <c r="H2" s="29"/>
      <c r="I2" s="29"/>
    </row>
    <row r="3" spans="1:9" s="28" customFormat="1" ht="13.5" customHeight="1">
      <c r="A3" s="100" t="s">
        <v>748</v>
      </c>
      <c r="B3" s="100"/>
      <c r="C3" s="100"/>
      <c r="D3" s="100"/>
      <c r="E3" s="100"/>
      <c r="F3" s="100"/>
      <c r="G3" s="29"/>
      <c r="H3" s="29"/>
      <c r="I3" s="29"/>
    </row>
    <row r="4" spans="1:9" s="28" customFormat="1" ht="13.5" customHeight="1">
      <c r="A4" s="100" t="s">
        <v>749</v>
      </c>
      <c r="B4" s="100"/>
      <c r="C4" s="100"/>
      <c r="D4" s="100"/>
      <c r="E4" s="100"/>
      <c r="F4" s="100"/>
      <c r="G4" s="29"/>
      <c r="H4" s="29"/>
      <c r="I4" s="29"/>
    </row>
    <row r="5" spans="1:9" s="28" customFormat="1" ht="13.5" customHeight="1">
      <c r="A5" s="100" t="s">
        <v>830</v>
      </c>
      <c r="B5" s="100"/>
      <c r="C5" s="100"/>
      <c r="D5" s="100"/>
      <c r="E5" s="100"/>
      <c r="F5" s="100"/>
      <c r="G5" s="29"/>
      <c r="H5" s="29"/>
      <c r="I5" s="29"/>
    </row>
    <row r="7" spans="1:6" ht="15">
      <c r="A7" s="104" t="s">
        <v>455</v>
      </c>
      <c r="B7" s="104"/>
      <c r="C7" s="104"/>
      <c r="D7" s="104"/>
      <c r="E7" s="104"/>
      <c r="F7" s="104"/>
    </row>
    <row r="8" spans="1:6" ht="15">
      <c r="A8" s="104" t="s">
        <v>739</v>
      </c>
      <c r="B8" s="104"/>
      <c r="C8" s="104"/>
      <c r="D8" s="104"/>
      <c r="E8" s="104"/>
      <c r="F8" s="104"/>
    </row>
    <row r="9" spans="1:6" ht="15">
      <c r="A9" s="105" t="s">
        <v>456</v>
      </c>
      <c r="B9" s="105"/>
      <c r="C9" s="105"/>
      <c r="D9" s="105"/>
      <c r="E9" s="105"/>
      <c r="F9" s="105"/>
    </row>
    <row r="10" spans="5:6" ht="15">
      <c r="E10" s="103" t="s">
        <v>49</v>
      </c>
      <c r="F10" s="103"/>
    </row>
    <row r="11" spans="1:9" s="37" customFormat="1" ht="30.75">
      <c r="A11" s="27" t="s">
        <v>16</v>
      </c>
      <c r="B11" s="27" t="s">
        <v>106</v>
      </c>
      <c r="C11" s="27" t="s">
        <v>89</v>
      </c>
      <c r="D11" s="27" t="s">
        <v>90</v>
      </c>
      <c r="E11" s="27" t="s">
        <v>91</v>
      </c>
      <c r="F11" s="38" t="s">
        <v>3</v>
      </c>
      <c r="G11" s="107" t="s">
        <v>435</v>
      </c>
      <c r="H11" s="108"/>
      <c r="I11" s="109"/>
    </row>
    <row r="12" spans="1:9" s="37" customFormat="1" ht="30.75">
      <c r="A12" s="27">
        <v>1</v>
      </c>
      <c r="B12" s="27">
        <v>2</v>
      </c>
      <c r="C12" s="39">
        <v>3</v>
      </c>
      <c r="D12" s="27">
        <v>4</v>
      </c>
      <c r="E12" s="27">
        <v>5</v>
      </c>
      <c r="F12" s="40">
        <v>6</v>
      </c>
      <c r="G12" s="38" t="s">
        <v>436</v>
      </c>
      <c r="H12" s="38" t="s">
        <v>441</v>
      </c>
      <c r="I12" s="38" t="s">
        <v>438</v>
      </c>
    </row>
    <row r="13" spans="1:9" s="37" customFormat="1" ht="30.75">
      <c r="A13" s="79" t="s">
        <v>121</v>
      </c>
      <c r="B13" s="80">
        <v>706</v>
      </c>
      <c r="C13" s="30"/>
      <c r="D13" s="80"/>
      <c r="E13" s="30"/>
      <c r="F13" s="70">
        <f>F14+F78+F84+F104+F165+F216+F312+F336+F398+F411+F422</f>
        <v>29112.928</v>
      </c>
      <c r="G13" s="70">
        <f>G14+G78+G84+G104+G165+G216+G312+G336+G398+G411+G422</f>
        <v>11600</v>
      </c>
      <c r="H13" s="70">
        <f>H14+H78+H84+H104+H165+H216+H312+H336+H398+H411+H422</f>
        <v>17512.928</v>
      </c>
      <c r="I13" s="70">
        <f>I14+I78+I84+I104+I165+I216+I312+I336+I398+I411+I422</f>
        <v>-1.1368683772161603E-13</v>
      </c>
    </row>
    <row r="14" spans="1:9" s="45" customFormat="1" ht="15">
      <c r="A14" s="41" t="s">
        <v>92</v>
      </c>
      <c r="B14" s="54">
        <v>706</v>
      </c>
      <c r="C14" s="42" t="s">
        <v>4</v>
      </c>
      <c r="D14" s="43"/>
      <c r="E14" s="42"/>
      <c r="F14" s="70">
        <f>F15+F22+F42+F47+F37</f>
        <v>299.988</v>
      </c>
      <c r="G14" s="70">
        <f>G15+G22+G42+G47+G37</f>
        <v>0</v>
      </c>
      <c r="H14" s="70">
        <f>H15+H22+H42+H47+H37</f>
        <v>299.988</v>
      </c>
      <c r="I14" s="70">
        <f>I15+I22+I42+I47+I37</f>
        <v>0</v>
      </c>
    </row>
    <row r="15" spans="1:9" s="45" customFormat="1" ht="46.5" hidden="1">
      <c r="A15" s="46" t="s">
        <v>167</v>
      </c>
      <c r="B15" s="54">
        <v>706</v>
      </c>
      <c r="C15" s="47" t="s">
        <v>115</v>
      </c>
      <c r="D15" s="43"/>
      <c r="E15" s="42"/>
      <c r="F15" s="71">
        <f>F18</f>
        <v>0</v>
      </c>
      <c r="G15" s="71">
        <f>G18</f>
        <v>0</v>
      </c>
      <c r="H15" s="71">
        <f>H18</f>
        <v>0</v>
      </c>
      <c r="I15" s="71">
        <f>I18</f>
        <v>0</v>
      </c>
    </row>
    <row r="16" spans="1:9" s="45" customFormat="1" ht="30.75" hidden="1">
      <c r="A16" s="46" t="s">
        <v>71</v>
      </c>
      <c r="B16" s="54">
        <v>706</v>
      </c>
      <c r="C16" s="47" t="s">
        <v>115</v>
      </c>
      <c r="D16" s="48" t="s">
        <v>271</v>
      </c>
      <c r="E16" s="42"/>
      <c r="F16" s="71">
        <f>F17</f>
        <v>0</v>
      </c>
      <c r="G16" s="71">
        <f aca="true" t="shared" si="0" ref="G16:I17">G17</f>
        <v>0</v>
      </c>
      <c r="H16" s="71">
        <f t="shared" si="0"/>
        <v>0</v>
      </c>
      <c r="I16" s="71">
        <f t="shared" si="0"/>
        <v>0</v>
      </c>
    </row>
    <row r="17" spans="1:9" s="45" customFormat="1" ht="30.75" hidden="1">
      <c r="A17" s="46" t="s">
        <v>272</v>
      </c>
      <c r="B17" s="54">
        <v>706</v>
      </c>
      <c r="C17" s="47" t="s">
        <v>115</v>
      </c>
      <c r="D17" s="48" t="s">
        <v>273</v>
      </c>
      <c r="E17" s="42"/>
      <c r="F17" s="71">
        <f>F18</f>
        <v>0</v>
      </c>
      <c r="G17" s="71">
        <f t="shared" si="0"/>
        <v>0</v>
      </c>
      <c r="H17" s="71">
        <f t="shared" si="0"/>
        <v>0</v>
      </c>
      <c r="I17" s="71">
        <f t="shared" si="0"/>
        <v>0</v>
      </c>
    </row>
    <row r="18" spans="1:9" s="45" customFormat="1" ht="15" hidden="1">
      <c r="A18" s="46" t="s">
        <v>168</v>
      </c>
      <c r="B18" s="54">
        <v>706</v>
      </c>
      <c r="C18" s="47" t="s">
        <v>115</v>
      </c>
      <c r="D18" s="48" t="s">
        <v>274</v>
      </c>
      <c r="E18" s="47"/>
      <c r="F18" s="71">
        <f>F19+F20+F21</f>
        <v>0</v>
      </c>
      <c r="G18" s="71">
        <f>G19+G20+G21</f>
        <v>0</v>
      </c>
      <c r="H18" s="71">
        <f>H19+H20+H21</f>
        <v>0</v>
      </c>
      <c r="I18" s="71">
        <f>I19+I20+I21</f>
        <v>0</v>
      </c>
    </row>
    <row r="19" spans="1:9" s="45" customFormat="1" ht="62.25" hidden="1">
      <c r="A19" s="46" t="s">
        <v>127</v>
      </c>
      <c r="B19" s="54">
        <v>706</v>
      </c>
      <c r="C19" s="47" t="s">
        <v>115</v>
      </c>
      <c r="D19" s="48" t="s">
        <v>274</v>
      </c>
      <c r="E19" s="47" t="s">
        <v>128</v>
      </c>
      <c r="F19" s="71"/>
      <c r="G19" s="38"/>
      <c r="H19" s="38"/>
      <c r="I19" s="38"/>
    </row>
    <row r="20" spans="1:9" s="45" customFormat="1" ht="30.75" hidden="1">
      <c r="A20" s="46" t="s">
        <v>169</v>
      </c>
      <c r="B20" s="54">
        <v>706</v>
      </c>
      <c r="C20" s="47" t="s">
        <v>115</v>
      </c>
      <c r="D20" s="48" t="s">
        <v>274</v>
      </c>
      <c r="E20" s="47" t="s">
        <v>129</v>
      </c>
      <c r="F20" s="71"/>
      <c r="G20" s="38"/>
      <c r="H20" s="38"/>
      <c r="I20" s="38"/>
    </row>
    <row r="21" spans="1:9" s="45" customFormat="1" ht="15" hidden="1">
      <c r="A21" s="46" t="s">
        <v>130</v>
      </c>
      <c r="B21" s="54">
        <v>706</v>
      </c>
      <c r="C21" s="47" t="s">
        <v>115</v>
      </c>
      <c r="D21" s="48" t="s">
        <v>274</v>
      </c>
      <c r="E21" s="47" t="s">
        <v>131</v>
      </c>
      <c r="F21" s="71"/>
      <c r="G21" s="44"/>
      <c r="H21" s="44"/>
      <c r="I21" s="38"/>
    </row>
    <row r="22" spans="1:9" ht="46.5" hidden="1">
      <c r="A22" s="46" t="s">
        <v>39</v>
      </c>
      <c r="B22" s="54">
        <v>706</v>
      </c>
      <c r="C22" s="47" t="s">
        <v>93</v>
      </c>
      <c r="D22" s="48"/>
      <c r="E22" s="47"/>
      <c r="F22" s="71">
        <f>F23+F29</f>
        <v>0</v>
      </c>
      <c r="G22" s="71">
        <f>G23+G29</f>
        <v>0</v>
      </c>
      <c r="H22" s="71">
        <f>H23+H29</f>
        <v>0</v>
      </c>
      <c r="I22" s="71">
        <f>I23+I29</f>
        <v>0</v>
      </c>
    </row>
    <row r="23" spans="1:9" ht="62.25" hidden="1">
      <c r="A23" s="46" t="s">
        <v>68</v>
      </c>
      <c r="B23" s="54">
        <v>706</v>
      </c>
      <c r="C23" s="47" t="s">
        <v>93</v>
      </c>
      <c r="D23" s="48" t="s">
        <v>253</v>
      </c>
      <c r="E23" s="47"/>
      <c r="F23" s="71">
        <f>F24</f>
        <v>0</v>
      </c>
      <c r="G23" s="71">
        <f aca="true" t="shared" si="1" ref="G23:I24">G24</f>
        <v>0</v>
      </c>
      <c r="H23" s="71">
        <f t="shared" si="1"/>
        <v>0</v>
      </c>
      <c r="I23" s="71">
        <f t="shared" si="1"/>
        <v>0</v>
      </c>
    </row>
    <row r="24" spans="1:9" ht="62.25" hidden="1">
      <c r="A24" s="46" t="s">
        <v>340</v>
      </c>
      <c r="B24" s="54">
        <v>706</v>
      </c>
      <c r="C24" s="47" t="s">
        <v>93</v>
      </c>
      <c r="D24" s="48" t="s">
        <v>254</v>
      </c>
      <c r="E24" s="47"/>
      <c r="F24" s="71">
        <f>F25</f>
        <v>0</v>
      </c>
      <c r="G24" s="71">
        <f t="shared" si="1"/>
        <v>0</v>
      </c>
      <c r="H24" s="71">
        <f t="shared" si="1"/>
        <v>0</v>
      </c>
      <c r="I24" s="71">
        <f t="shared" si="1"/>
        <v>0</v>
      </c>
    </row>
    <row r="25" spans="1:9" ht="15" hidden="1">
      <c r="A25" s="46" t="s">
        <v>168</v>
      </c>
      <c r="B25" s="54">
        <v>706</v>
      </c>
      <c r="C25" s="47" t="s">
        <v>93</v>
      </c>
      <c r="D25" s="48" t="s">
        <v>255</v>
      </c>
      <c r="E25" s="47"/>
      <c r="F25" s="71">
        <f>F26+F27+F28</f>
        <v>0</v>
      </c>
      <c r="G25" s="71">
        <f>G26+G27+G28</f>
        <v>0</v>
      </c>
      <c r="H25" s="71">
        <f>H26+H27+H28</f>
        <v>0</v>
      </c>
      <c r="I25" s="71">
        <f>I26+I27+I28</f>
        <v>0</v>
      </c>
    </row>
    <row r="26" spans="1:9" ht="62.25" hidden="1">
      <c r="A26" s="46" t="s">
        <v>127</v>
      </c>
      <c r="B26" s="54">
        <v>706</v>
      </c>
      <c r="C26" s="47" t="s">
        <v>93</v>
      </c>
      <c r="D26" s="48" t="s">
        <v>255</v>
      </c>
      <c r="E26" s="47" t="s">
        <v>128</v>
      </c>
      <c r="F26" s="71"/>
      <c r="G26" s="38"/>
      <c r="H26" s="38"/>
      <c r="I26" s="38"/>
    </row>
    <row r="27" spans="1:9" ht="30.75" hidden="1">
      <c r="A27" s="46" t="s">
        <v>169</v>
      </c>
      <c r="B27" s="54">
        <v>706</v>
      </c>
      <c r="C27" s="47" t="s">
        <v>93</v>
      </c>
      <c r="D27" s="48" t="s">
        <v>255</v>
      </c>
      <c r="E27" s="47" t="s">
        <v>129</v>
      </c>
      <c r="F27" s="71"/>
      <c r="G27" s="38"/>
      <c r="H27" s="38"/>
      <c r="I27" s="38"/>
    </row>
    <row r="28" spans="1:9" ht="15" hidden="1">
      <c r="A28" s="46" t="s">
        <v>130</v>
      </c>
      <c r="B28" s="54">
        <v>706</v>
      </c>
      <c r="C28" s="47" t="s">
        <v>93</v>
      </c>
      <c r="D28" s="48" t="s">
        <v>255</v>
      </c>
      <c r="E28" s="47" t="s">
        <v>131</v>
      </c>
      <c r="F28" s="71"/>
      <c r="G28" s="38"/>
      <c r="H28" s="38"/>
      <c r="I28" s="38"/>
    </row>
    <row r="29" spans="1:9" ht="30.75" hidden="1">
      <c r="A29" s="46" t="s">
        <v>71</v>
      </c>
      <c r="B29" s="54">
        <v>706</v>
      </c>
      <c r="C29" s="47" t="s">
        <v>93</v>
      </c>
      <c r="D29" s="48" t="s">
        <v>271</v>
      </c>
      <c r="E29" s="47"/>
      <c r="F29" s="71">
        <f>F30</f>
        <v>0</v>
      </c>
      <c r="G29" s="71">
        <f>G30</f>
        <v>0</v>
      </c>
      <c r="H29" s="71">
        <f>H30</f>
        <v>0</v>
      </c>
      <c r="I29" s="71">
        <f>I30</f>
        <v>0</v>
      </c>
    </row>
    <row r="30" spans="1:9" ht="46.5" hidden="1">
      <c r="A30" s="46" t="s">
        <v>275</v>
      </c>
      <c r="B30" s="54">
        <v>706</v>
      </c>
      <c r="C30" s="47" t="s">
        <v>93</v>
      </c>
      <c r="D30" s="48" t="s">
        <v>276</v>
      </c>
      <c r="E30" s="47"/>
      <c r="F30" s="71">
        <f>F31+F35</f>
        <v>0</v>
      </c>
      <c r="G30" s="71">
        <f>G31+G35</f>
        <v>0</v>
      </c>
      <c r="H30" s="71">
        <f>H31+H35</f>
        <v>0</v>
      </c>
      <c r="I30" s="71">
        <f>I31+I35</f>
        <v>0</v>
      </c>
    </row>
    <row r="31" spans="1:9" ht="15" hidden="1">
      <c r="A31" s="46" t="s">
        <v>168</v>
      </c>
      <c r="B31" s="54">
        <v>706</v>
      </c>
      <c r="C31" s="47" t="s">
        <v>93</v>
      </c>
      <c r="D31" s="48" t="s">
        <v>277</v>
      </c>
      <c r="E31" s="47"/>
      <c r="F31" s="71">
        <f>F32+F33+F34</f>
        <v>0</v>
      </c>
      <c r="G31" s="71">
        <f>G32+G33+G34</f>
        <v>0</v>
      </c>
      <c r="H31" s="71">
        <f>H32+H33+H34</f>
        <v>0</v>
      </c>
      <c r="I31" s="71">
        <f>I32+I33+I34</f>
        <v>0</v>
      </c>
    </row>
    <row r="32" spans="1:9" ht="62.25" hidden="1">
      <c r="A32" s="46" t="s">
        <v>127</v>
      </c>
      <c r="B32" s="54">
        <v>706</v>
      </c>
      <c r="C32" s="47" t="s">
        <v>93</v>
      </c>
      <c r="D32" s="48" t="s">
        <v>277</v>
      </c>
      <c r="E32" s="47" t="s">
        <v>128</v>
      </c>
      <c r="F32" s="71"/>
      <c r="G32" s="38"/>
      <c r="H32" s="38"/>
      <c r="I32" s="38"/>
    </row>
    <row r="33" spans="1:9" ht="30.75" hidden="1">
      <c r="A33" s="46" t="s">
        <v>169</v>
      </c>
      <c r="B33" s="54">
        <v>706</v>
      </c>
      <c r="C33" s="47" t="s">
        <v>93</v>
      </c>
      <c r="D33" s="48" t="s">
        <v>277</v>
      </c>
      <c r="E33" s="47" t="s">
        <v>129</v>
      </c>
      <c r="F33" s="71"/>
      <c r="G33" s="38"/>
      <c r="H33" s="38"/>
      <c r="I33" s="38"/>
    </row>
    <row r="34" spans="1:9" ht="15" hidden="1">
      <c r="A34" s="46" t="s">
        <v>130</v>
      </c>
      <c r="B34" s="54">
        <v>706</v>
      </c>
      <c r="C34" s="47" t="s">
        <v>93</v>
      </c>
      <c r="D34" s="48" t="s">
        <v>277</v>
      </c>
      <c r="E34" s="47" t="s">
        <v>131</v>
      </c>
      <c r="F34" s="71"/>
      <c r="G34" s="38"/>
      <c r="H34" s="38"/>
      <c r="I34" s="38"/>
    </row>
    <row r="35" spans="1:9" ht="30.75" hidden="1">
      <c r="A35" s="46" t="s">
        <v>116</v>
      </c>
      <c r="B35" s="54">
        <v>706</v>
      </c>
      <c r="C35" s="47" t="s">
        <v>93</v>
      </c>
      <c r="D35" s="48" t="s">
        <v>278</v>
      </c>
      <c r="E35" s="47"/>
      <c r="F35" s="71">
        <f>F36</f>
        <v>0</v>
      </c>
      <c r="G35" s="71">
        <f>G36</f>
        <v>0</v>
      </c>
      <c r="H35" s="71">
        <f>H36</f>
        <v>0</v>
      </c>
      <c r="I35" s="71">
        <f>I36</f>
        <v>0</v>
      </c>
    </row>
    <row r="36" spans="1:9" ht="62.25" hidden="1">
      <c r="A36" s="46" t="s">
        <v>127</v>
      </c>
      <c r="B36" s="54">
        <v>706</v>
      </c>
      <c r="C36" s="47" t="s">
        <v>93</v>
      </c>
      <c r="D36" s="48" t="s">
        <v>278</v>
      </c>
      <c r="E36" s="47" t="s">
        <v>128</v>
      </c>
      <c r="F36" s="71"/>
      <c r="G36" s="38"/>
      <c r="H36" s="38"/>
      <c r="I36" s="38"/>
    </row>
    <row r="37" spans="1:9" ht="15" hidden="1">
      <c r="A37" s="46" t="s">
        <v>171</v>
      </c>
      <c r="B37" s="54">
        <v>706</v>
      </c>
      <c r="C37" s="47" t="s">
        <v>166</v>
      </c>
      <c r="D37" s="48"/>
      <c r="E37" s="47"/>
      <c r="F37" s="71">
        <f>F38</f>
        <v>0</v>
      </c>
      <c r="G37" s="71">
        <f aca="true" t="shared" si="2" ref="G37:I40">G38</f>
        <v>0</v>
      </c>
      <c r="H37" s="71">
        <f t="shared" si="2"/>
        <v>0</v>
      </c>
      <c r="I37" s="71">
        <f t="shared" si="2"/>
        <v>0</v>
      </c>
    </row>
    <row r="38" spans="1:9" ht="30.75" hidden="1">
      <c r="A38" s="46" t="s">
        <v>71</v>
      </c>
      <c r="B38" s="54">
        <v>706</v>
      </c>
      <c r="C38" s="47" t="s">
        <v>166</v>
      </c>
      <c r="D38" s="48" t="s">
        <v>271</v>
      </c>
      <c r="E38" s="47"/>
      <c r="F38" s="71">
        <f>F39</f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ht="30.75" hidden="1">
      <c r="A39" s="46" t="s">
        <v>285</v>
      </c>
      <c r="B39" s="54">
        <v>706</v>
      </c>
      <c r="C39" s="47" t="s">
        <v>166</v>
      </c>
      <c r="D39" s="48" t="s">
        <v>286</v>
      </c>
      <c r="E39" s="47"/>
      <c r="F39" s="71">
        <f>F40</f>
        <v>0</v>
      </c>
      <c r="G39" s="71">
        <f t="shared" si="2"/>
        <v>0</v>
      </c>
      <c r="H39" s="71">
        <f t="shared" si="2"/>
        <v>0</v>
      </c>
      <c r="I39" s="71">
        <f t="shared" si="2"/>
        <v>0</v>
      </c>
    </row>
    <row r="40" spans="1:9" ht="15" hidden="1">
      <c r="A40" s="46" t="s">
        <v>172</v>
      </c>
      <c r="B40" s="54">
        <v>706</v>
      </c>
      <c r="C40" s="47" t="s">
        <v>166</v>
      </c>
      <c r="D40" s="48" t="s">
        <v>287</v>
      </c>
      <c r="E40" s="47"/>
      <c r="F40" s="71">
        <f>F41</f>
        <v>0</v>
      </c>
      <c r="G40" s="71">
        <f t="shared" si="2"/>
        <v>0</v>
      </c>
      <c r="H40" s="71">
        <f t="shared" si="2"/>
        <v>0</v>
      </c>
      <c r="I40" s="71">
        <f t="shared" si="2"/>
        <v>0</v>
      </c>
    </row>
    <row r="41" spans="1:9" ht="30.75" hidden="1">
      <c r="A41" s="46" t="s">
        <v>169</v>
      </c>
      <c r="B41" s="54">
        <v>706</v>
      </c>
      <c r="C41" s="47" t="s">
        <v>166</v>
      </c>
      <c r="D41" s="48" t="s">
        <v>287</v>
      </c>
      <c r="E41" s="47" t="s">
        <v>129</v>
      </c>
      <c r="F41" s="71"/>
      <c r="G41" s="38"/>
      <c r="H41" s="38"/>
      <c r="I41" s="38"/>
    </row>
    <row r="42" spans="1:9" ht="15" hidden="1">
      <c r="A42" s="46" t="s">
        <v>14</v>
      </c>
      <c r="B42" s="54">
        <v>706</v>
      </c>
      <c r="C42" s="47" t="s">
        <v>73</v>
      </c>
      <c r="D42" s="48"/>
      <c r="E42" s="47"/>
      <c r="F42" s="71">
        <f>F43</f>
        <v>0</v>
      </c>
      <c r="G42" s="71">
        <f aca="true" t="shared" si="3" ref="G42:I45">G43</f>
        <v>0</v>
      </c>
      <c r="H42" s="71">
        <f t="shared" si="3"/>
        <v>0</v>
      </c>
      <c r="I42" s="71">
        <f t="shared" si="3"/>
        <v>0</v>
      </c>
    </row>
    <row r="43" spans="1:9" ht="46.5" hidden="1">
      <c r="A43" s="46" t="s">
        <v>315</v>
      </c>
      <c r="B43" s="54">
        <v>706</v>
      </c>
      <c r="C43" s="47" t="s">
        <v>73</v>
      </c>
      <c r="D43" s="48" t="s">
        <v>316</v>
      </c>
      <c r="E43" s="47"/>
      <c r="F43" s="71">
        <f>F44</f>
        <v>0</v>
      </c>
      <c r="G43" s="71">
        <f t="shared" si="3"/>
        <v>0</v>
      </c>
      <c r="H43" s="71">
        <f t="shared" si="3"/>
        <v>0</v>
      </c>
      <c r="I43" s="71">
        <f t="shared" si="3"/>
        <v>0</v>
      </c>
    </row>
    <row r="44" spans="1:9" ht="46.5" hidden="1">
      <c r="A44" s="46" t="s">
        <v>344</v>
      </c>
      <c r="B44" s="54">
        <v>706</v>
      </c>
      <c r="C44" s="47" t="s">
        <v>73</v>
      </c>
      <c r="D44" s="48" t="s">
        <v>317</v>
      </c>
      <c r="E44" s="47"/>
      <c r="F44" s="71">
        <f>F45</f>
        <v>0</v>
      </c>
      <c r="G44" s="71">
        <f t="shared" si="3"/>
        <v>0</v>
      </c>
      <c r="H44" s="71">
        <f t="shared" si="3"/>
        <v>0</v>
      </c>
      <c r="I44" s="71">
        <f t="shared" si="3"/>
        <v>0</v>
      </c>
    </row>
    <row r="45" spans="1:9" ht="15" hidden="1">
      <c r="A45" s="46" t="s">
        <v>85</v>
      </c>
      <c r="B45" s="54">
        <v>706</v>
      </c>
      <c r="C45" s="47" t="s">
        <v>73</v>
      </c>
      <c r="D45" s="48" t="s">
        <v>318</v>
      </c>
      <c r="E45" s="47"/>
      <c r="F45" s="71">
        <f>F46</f>
        <v>0</v>
      </c>
      <c r="G45" s="71">
        <f t="shared" si="3"/>
        <v>0</v>
      </c>
      <c r="H45" s="71">
        <f t="shared" si="3"/>
        <v>0</v>
      </c>
      <c r="I45" s="71">
        <f t="shared" si="3"/>
        <v>0</v>
      </c>
    </row>
    <row r="46" spans="1:9" ht="15" hidden="1">
      <c r="A46" s="46" t="s">
        <v>130</v>
      </c>
      <c r="B46" s="54">
        <v>706</v>
      </c>
      <c r="C46" s="47" t="s">
        <v>73</v>
      </c>
      <c r="D46" s="48" t="s">
        <v>318</v>
      </c>
      <c r="E46" s="47" t="s">
        <v>131</v>
      </c>
      <c r="F46" s="71"/>
      <c r="G46" s="38"/>
      <c r="H46" s="38"/>
      <c r="I46" s="38"/>
    </row>
    <row r="47" spans="1:9" ht="15">
      <c r="A47" s="46" t="s">
        <v>24</v>
      </c>
      <c r="B47" s="54">
        <v>706</v>
      </c>
      <c r="C47" s="47" t="s">
        <v>74</v>
      </c>
      <c r="D47" s="48"/>
      <c r="E47" s="47"/>
      <c r="F47" s="71">
        <f>F48+F71+F54</f>
        <v>299.988</v>
      </c>
      <c r="G47" s="71">
        <f>G48+G71+G54</f>
        <v>0</v>
      </c>
      <c r="H47" s="71">
        <f>H48+H71+H54</f>
        <v>299.988</v>
      </c>
      <c r="I47" s="71">
        <f>I48+I71+I54</f>
        <v>0</v>
      </c>
    </row>
    <row r="48" spans="1:9" ht="46.5" hidden="1">
      <c r="A48" s="46" t="s">
        <v>27</v>
      </c>
      <c r="B48" s="54">
        <v>706</v>
      </c>
      <c r="C48" s="47" t="s">
        <v>74</v>
      </c>
      <c r="D48" s="48" t="s">
        <v>228</v>
      </c>
      <c r="E48" s="47"/>
      <c r="F48" s="71">
        <f>F49</f>
        <v>0</v>
      </c>
      <c r="G48" s="71">
        <f aca="true" t="shared" si="4" ref="G48:I49">G49</f>
        <v>0</v>
      </c>
      <c r="H48" s="71">
        <f t="shared" si="4"/>
        <v>0</v>
      </c>
      <c r="I48" s="71">
        <f t="shared" si="4"/>
        <v>0</v>
      </c>
    </row>
    <row r="49" spans="1:9" ht="30.75" hidden="1">
      <c r="A49" s="46" t="s">
        <v>232</v>
      </c>
      <c r="B49" s="54">
        <v>706</v>
      </c>
      <c r="C49" s="47" t="s">
        <v>74</v>
      </c>
      <c r="D49" s="48" t="s">
        <v>431</v>
      </c>
      <c r="E49" s="47"/>
      <c r="F49" s="71">
        <f>F50</f>
        <v>0</v>
      </c>
      <c r="G49" s="71">
        <f t="shared" si="4"/>
        <v>0</v>
      </c>
      <c r="H49" s="71">
        <f t="shared" si="4"/>
        <v>0</v>
      </c>
      <c r="I49" s="71">
        <f t="shared" si="4"/>
        <v>0</v>
      </c>
    </row>
    <row r="50" spans="1:9" ht="15" hidden="1">
      <c r="A50" s="46" t="s">
        <v>174</v>
      </c>
      <c r="B50" s="54">
        <v>706</v>
      </c>
      <c r="C50" s="47" t="s">
        <v>74</v>
      </c>
      <c r="D50" s="48" t="s">
        <v>432</v>
      </c>
      <c r="E50" s="47"/>
      <c r="F50" s="71">
        <f>F51+F52+F53</f>
        <v>0</v>
      </c>
      <c r="G50" s="71">
        <f>G51+G52+G53</f>
        <v>0</v>
      </c>
      <c r="H50" s="71">
        <f>H51+H52+H53</f>
        <v>0</v>
      </c>
      <c r="I50" s="71">
        <f>I51+I52+I53</f>
        <v>0</v>
      </c>
    </row>
    <row r="51" spans="1:9" ht="62.25" hidden="1">
      <c r="A51" s="46" t="s">
        <v>127</v>
      </c>
      <c r="B51" s="54">
        <v>706</v>
      </c>
      <c r="C51" s="47" t="s">
        <v>74</v>
      </c>
      <c r="D51" s="48" t="s">
        <v>432</v>
      </c>
      <c r="E51" s="47" t="s">
        <v>128</v>
      </c>
      <c r="F51" s="71"/>
      <c r="G51" s="38"/>
      <c r="H51" s="38"/>
      <c r="I51" s="38"/>
    </row>
    <row r="52" spans="1:9" ht="30.75" hidden="1">
      <c r="A52" s="46" t="s">
        <v>169</v>
      </c>
      <c r="B52" s="54">
        <v>706</v>
      </c>
      <c r="C52" s="47" t="s">
        <v>74</v>
      </c>
      <c r="D52" s="48" t="s">
        <v>432</v>
      </c>
      <c r="E52" s="47" t="s">
        <v>129</v>
      </c>
      <c r="F52" s="71"/>
      <c r="G52" s="38"/>
      <c r="H52" s="38"/>
      <c r="I52" s="38"/>
    </row>
    <row r="53" spans="1:9" ht="15" hidden="1">
      <c r="A53" s="46" t="s">
        <v>130</v>
      </c>
      <c r="B53" s="54">
        <v>706</v>
      </c>
      <c r="C53" s="47" t="s">
        <v>74</v>
      </c>
      <c r="D53" s="48" t="s">
        <v>432</v>
      </c>
      <c r="E53" s="47" t="s">
        <v>131</v>
      </c>
      <c r="F53" s="71"/>
      <c r="G53" s="38"/>
      <c r="H53" s="38"/>
      <c r="I53" s="38"/>
    </row>
    <row r="54" spans="1:9" ht="30.75">
      <c r="A54" s="46" t="s">
        <v>71</v>
      </c>
      <c r="B54" s="54">
        <v>706</v>
      </c>
      <c r="C54" s="47" t="s">
        <v>74</v>
      </c>
      <c r="D54" s="48" t="s">
        <v>271</v>
      </c>
      <c r="E54" s="47"/>
      <c r="F54" s="71">
        <f>F58+F68+F55</f>
        <v>299.988</v>
      </c>
      <c r="G54" s="71">
        <f>G58+G68+G55</f>
        <v>0</v>
      </c>
      <c r="H54" s="71">
        <f>H58+H68+H55</f>
        <v>299.988</v>
      </c>
      <c r="I54" s="71">
        <f>I58+I68+I55</f>
        <v>0</v>
      </c>
    </row>
    <row r="55" spans="1:9" ht="30.75">
      <c r="A55" s="46" t="s">
        <v>272</v>
      </c>
      <c r="B55" s="54">
        <v>706</v>
      </c>
      <c r="C55" s="47" t="s">
        <v>74</v>
      </c>
      <c r="D55" s="48" t="s">
        <v>273</v>
      </c>
      <c r="E55" s="47"/>
      <c r="F55" s="71">
        <f aca="true" t="shared" si="5" ref="F55:I56">F56</f>
        <v>300</v>
      </c>
      <c r="G55" s="71">
        <f t="shared" si="5"/>
        <v>0</v>
      </c>
      <c r="H55" s="71">
        <f t="shared" si="5"/>
        <v>300</v>
      </c>
      <c r="I55" s="71">
        <f t="shared" si="5"/>
        <v>0</v>
      </c>
    </row>
    <row r="56" spans="1:9" ht="46.5">
      <c r="A56" s="46" t="s">
        <v>818</v>
      </c>
      <c r="B56" s="54">
        <v>706</v>
      </c>
      <c r="C56" s="47" t="s">
        <v>74</v>
      </c>
      <c r="D56" s="48" t="s">
        <v>810</v>
      </c>
      <c r="E56" s="47"/>
      <c r="F56" s="71">
        <f t="shared" si="5"/>
        <v>300</v>
      </c>
      <c r="G56" s="71">
        <f t="shared" si="5"/>
        <v>0</v>
      </c>
      <c r="H56" s="71">
        <f t="shared" si="5"/>
        <v>300</v>
      </c>
      <c r="I56" s="71">
        <f t="shared" si="5"/>
        <v>0</v>
      </c>
    </row>
    <row r="57" spans="1:9" ht="30.75">
      <c r="A57" s="46" t="s">
        <v>169</v>
      </c>
      <c r="B57" s="54">
        <v>706</v>
      </c>
      <c r="C57" s="47" t="s">
        <v>74</v>
      </c>
      <c r="D57" s="48" t="s">
        <v>810</v>
      </c>
      <c r="E57" s="47" t="s">
        <v>129</v>
      </c>
      <c r="F57" s="71">
        <v>300</v>
      </c>
      <c r="G57" s="71"/>
      <c r="H57" s="71">
        <v>300</v>
      </c>
      <c r="I57" s="71"/>
    </row>
    <row r="58" spans="1:9" ht="46.5">
      <c r="A58" s="46" t="s">
        <v>279</v>
      </c>
      <c r="B58" s="54">
        <v>706</v>
      </c>
      <c r="C58" s="47" t="s">
        <v>74</v>
      </c>
      <c r="D58" s="48" t="s">
        <v>280</v>
      </c>
      <c r="E58" s="47"/>
      <c r="F58" s="71">
        <f>F59+F62+F65</f>
        <v>0</v>
      </c>
      <c r="G58" s="71">
        <f>G59+G62+G65</f>
        <v>0</v>
      </c>
      <c r="H58" s="71">
        <f>H59+H62+H65</f>
        <v>0</v>
      </c>
      <c r="I58" s="71">
        <f>I59+I62+I65</f>
        <v>0</v>
      </c>
    </row>
    <row r="59" spans="1:9" ht="30.75">
      <c r="A59" s="46" t="s">
        <v>173</v>
      </c>
      <c r="B59" s="54">
        <v>706</v>
      </c>
      <c r="C59" s="47" t="s">
        <v>74</v>
      </c>
      <c r="D59" s="48" t="s">
        <v>284</v>
      </c>
      <c r="E59" s="47"/>
      <c r="F59" s="71">
        <f>F60+F61</f>
        <v>0</v>
      </c>
      <c r="G59" s="71">
        <f>G60+G61</f>
        <v>0</v>
      </c>
      <c r="H59" s="71">
        <f>H60+H61</f>
        <v>0</v>
      </c>
      <c r="I59" s="71">
        <f>I60+I61</f>
        <v>0</v>
      </c>
    </row>
    <row r="60" spans="1:9" ht="62.25">
      <c r="A60" s="46" t="s">
        <v>127</v>
      </c>
      <c r="B60" s="54">
        <v>706</v>
      </c>
      <c r="C60" s="47" t="s">
        <v>74</v>
      </c>
      <c r="D60" s="48" t="s">
        <v>284</v>
      </c>
      <c r="E60" s="47" t="s">
        <v>128</v>
      </c>
      <c r="F60" s="71">
        <v>7</v>
      </c>
      <c r="G60" s="38"/>
      <c r="H60" s="38"/>
      <c r="I60" s="38">
        <v>7</v>
      </c>
    </row>
    <row r="61" spans="1:9" ht="30.75">
      <c r="A61" s="46" t="s">
        <v>169</v>
      </c>
      <c r="B61" s="54">
        <v>706</v>
      </c>
      <c r="C61" s="47" t="s">
        <v>74</v>
      </c>
      <c r="D61" s="48" t="s">
        <v>284</v>
      </c>
      <c r="E61" s="47" t="s">
        <v>129</v>
      </c>
      <c r="F61" s="71">
        <v>-7</v>
      </c>
      <c r="G61" s="38"/>
      <c r="H61" s="38"/>
      <c r="I61" s="38">
        <v>-7</v>
      </c>
    </row>
    <row r="62" spans="1:9" ht="46.5">
      <c r="A62" s="46" t="s">
        <v>175</v>
      </c>
      <c r="B62" s="54">
        <v>706</v>
      </c>
      <c r="C62" s="47" t="s">
        <v>74</v>
      </c>
      <c r="D62" s="48" t="s">
        <v>282</v>
      </c>
      <c r="E62" s="47"/>
      <c r="F62" s="71">
        <f>F63+F64</f>
        <v>0</v>
      </c>
      <c r="G62" s="71">
        <f>G63+G64</f>
        <v>0</v>
      </c>
      <c r="H62" s="71">
        <f>H63+H64</f>
        <v>0</v>
      </c>
      <c r="I62" s="71">
        <f>I63+I64</f>
        <v>0</v>
      </c>
    </row>
    <row r="63" spans="1:9" ht="62.25">
      <c r="A63" s="46" t="s">
        <v>127</v>
      </c>
      <c r="B63" s="54">
        <v>706</v>
      </c>
      <c r="C63" s="47" t="s">
        <v>74</v>
      </c>
      <c r="D63" s="48" t="s">
        <v>282</v>
      </c>
      <c r="E63" s="47" t="s">
        <v>128</v>
      </c>
      <c r="F63" s="71">
        <v>-14</v>
      </c>
      <c r="G63" s="38"/>
      <c r="H63" s="38"/>
      <c r="I63" s="38">
        <v>-14</v>
      </c>
    </row>
    <row r="64" spans="1:9" ht="30.75">
      <c r="A64" s="46" t="s">
        <v>169</v>
      </c>
      <c r="B64" s="54">
        <v>706</v>
      </c>
      <c r="C64" s="47" t="s">
        <v>74</v>
      </c>
      <c r="D64" s="48" t="s">
        <v>282</v>
      </c>
      <c r="E64" s="47" t="s">
        <v>129</v>
      </c>
      <c r="F64" s="71">
        <v>14</v>
      </c>
      <c r="G64" s="71"/>
      <c r="H64" s="71"/>
      <c r="I64" s="71">
        <v>14</v>
      </c>
    </row>
    <row r="65" spans="1:9" ht="30.75" hidden="1">
      <c r="A65" s="46" t="s">
        <v>176</v>
      </c>
      <c r="B65" s="54">
        <v>706</v>
      </c>
      <c r="C65" s="47" t="s">
        <v>74</v>
      </c>
      <c r="D65" s="48" t="s">
        <v>283</v>
      </c>
      <c r="E65" s="47"/>
      <c r="F65" s="71">
        <f>F66+F67</f>
        <v>0</v>
      </c>
      <c r="G65" s="71">
        <f>G66+G67</f>
        <v>0</v>
      </c>
      <c r="H65" s="71">
        <f>H66+H67</f>
        <v>0</v>
      </c>
      <c r="I65" s="71">
        <f>I66+I67</f>
        <v>0</v>
      </c>
    </row>
    <row r="66" spans="1:9" ht="62.25" hidden="1">
      <c r="A66" s="46" t="s">
        <v>127</v>
      </c>
      <c r="B66" s="54">
        <v>706</v>
      </c>
      <c r="C66" s="47" t="s">
        <v>74</v>
      </c>
      <c r="D66" s="48" t="s">
        <v>283</v>
      </c>
      <c r="E66" s="47" t="s">
        <v>128</v>
      </c>
      <c r="F66" s="71"/>
      <c r="G66" s="38"/>
      <c r="H66" s="38"/>
      <c r="I66" s="38"/>
    </row>
    <row r="67" spans="1:9" ht="15" customHeight="1" hidden="1">
      <c r="A67" s="46" t="s">
        <v>169</v>
      </c>
      <c r="B67" s="54">
        <v>706</v>
      </c>
      <c r="C67" s="47" t="s">
        <v>74</v>
      </c>
      <c r="D67" s="48" t="s">
        <v>283</v>
      </c>
      <c r="E67" s="47" t="s">
        <v>129</v>
      </c>
      <c r="F67" s="71"/>
      <c r="G67" s="38"/>
      <c r="H67" s="38"/>
      <c r="I67" s="38"/>
    </row>
    <row r="68" spans="1:9" ht="30.75">
      <c r="A68" s="46" t="s">
        <v>781</v>
      </c>
      <c r="B68" s="54">
        <v>706</v>
      </c>
      <c r="C68" s="47" t="s">
        <v>74</v>
      </c>
      <c r="D68" s="48" t="s">
        <v>773</v>
      </c>
      <c r="E68" s="47"/>
      <c r="F68" s="71">
        <f aca="true" t="shared" si="6" ref="F68:I69">F69</f>
        <v>-0.012</v>
      </c>
      <c r="G68" s="71">
        <f t="shared" si="6"/>
        <v>0</v>
      </c>
      <c r="H68" s="71">
        <f t="shared" si="6"/>
        <v>-0.012</v>
      </c>
      <c r="I68" s="71">
        <f t="shared" si="6"/>
        <v>0</v>
      </c>
    </row>
    <row r="69" spans="1:9" ht="30.75">
      <c r="A69" s="46" t="s">
        <v>782</v>
      </c>
      <c r="B69" s="54">
        <v>706</v>
      </c>
      <c r="C69" s="47" t="s">
        <v>74</v>
      </c>
      <c r="D69" s="48" t="s">
        <v>772</v>
      </c>
      <c r="E69" s="47"/>
      <c r="F69" s="71">
        <f t="shared" si="6"/>
        <v>-0.012</v>
      </c>
      <c r="G69" s="71">
        <f t="shared" si="6"/>
        <v>0</v>
      </c>
      <c r="H69" s="71">
        <f t="shared" si="6"/>
        <v>-0.012</v>
      </c>
      <c r="I69" s="71">
        <f t="shared" si="6"/>
        <v>0</v>
      </c>
    </row>
    <row r="70" spans="1:9" ht="30.75">
      <c r="A70" s="46" t="s">
        <v>169</v>
      </c>
      <c r="B70" s="54">
        <v>706</v>
      </c>
      <c r="C70" s="47" t="s">
        <v>74</v>
      </c>
      <c r="D70" s="48" t="s">
        <v>772</v>
      </c>
      <c r="E70" s="47" t="s">
        <v>129</v>
      </c>
      <c r="F70" s="71">
        <v>-0.012</v>
      </c>
      <c r="G70" s="71"/>
      <c r="H70" s="71">
        <v>-0.012</v>
      </c>
      <c r="I70" s="71"/>
    </row>
    <row r="71" spans="1:9" ht="62.25" hidden="1">
      <c r="A71" s="46" t="s">
        <v>288</v>
      </c>
      <c r="B71" s="54">
        <v>706</v>
      </c>
      <c r="C71" s="47" t="s">
        <v>74</v>
      </c>
      <c r="D71" s="48" t="s">
        <v>289</v>
      </c>
      <c r="E71" s="47"/>
      <c r="F71" s="71">
        <f>F72</f>
        <v>0</v>
      </c>
      <c r="G71" s="71">
        <f>G72</f>
        <v>0</v>
      </c>
      <c r="H71" s="71">
        <f>H72</f>
        <v>0</v>
      </c>
      <c r="I71" s="71">
        <f>I72</f>
        <v>0</v>
      </c>
    </row>
    <row r="72" spans="1:9" ht="30.75" hidden="1">
      <c r="A72" s="46" t="s">
        <v>329</v>
      </c>
      <c r="B72" s="54">
        <v>706</v>
      </c>
      <c r="C72" s="47" t="s">
        <v>74</v>
      </c>
      <c r="D72" s="48" t="s">
        <v>330</v>
      </c>
      <c r="E72" s="47"/>
      <c r="F72" s="71">
        <f>F73+F75</f>
        <v>0</v>
      </c>
      <c r="G72" s="71">
        <f>G73+G75</f>
        <v>0</v>
      </c>
      <c r="H72" s="71">
        <f>H73+H75</f>
        <v>0</v>
      </c>
      <c r="I72" s="71">
        <f>I73+I75</f>
        <v>0</v>
      </c>
    </row>
    <row r="73" spans="1:9" ht="30.75" hidden="1">
      <c r="A73" s="46" t="s">
        <v>177</v>
      </c>
      <c r="B73" s="54">
        <v>706</v>
      </c>
      <c r="C73" s="47" t="s">
        <v>74</v>
      </c>
      <c r="D73" s="48" t="s">
        <v>333</v>
      </c>
      <c r="E73" s="47"/>
      <c r="F73" s="71">
        <f>F74</f>
        <v>0</v>
      </c>
      <c r="G73" s="71">
        <f>G74</f>
        <v>0</v>
      </c>
      <c r="H73" s="71">
        <f>H74</f>
        <v>0</v>
      </c>
      <c r="I73" s="71">
        <f>I74</f>
        <v>0</v>
      </c>
    </row>
    <row r="74" spans="1:9" ht="30.75" hidden="1">
      <c r="A74" s="46" t="s">
        <v>169</v>
      </c>
      <c r="B74" s="54">
        <v>706</v>
      </c>
      <c r="C74" s="47" t="s">
        <v>74</v>
      </c>
      <c r="D74" s="48" t="s">
        <v>333</v>
      </c>
      <c r="E74" s="47" t="s">
        <v>129</v>
      </c>
      <c r="F74" s="71"/>
      <c r="G74" s="38"/>
      <c r="H74" s="38"/>
      <c r="I74" s="38"/>
    </row>
    <row r="75" spans="1:9" ht="15" hidden="1">
      <c r="A75" s="46" t="s">
        <v>120</v>
      </c>
      <c r="B75" s="54">
        <v>706</v>
      </c>
      <c r="C75" s="47" t="s">
        <v>74</v>
      </c>
      <c r="D75" s="48" t="s">
        <v>334</v>
      </c>
      <c r="E75" s="47"/>
      <c r="F75" s="71">
        <f>F76+F77</f>
        <v>0</v>
      </c>
      <c r="G75" s="71">
        <f>G76+G77</f>
        <v>0</v>
      </c>
      <c r="H75" s="71">
        <f>H76+H77</f>
        <v>0</v>
      </c>
      <c r="I75" s="71">
        <f>I76+I77</f>
        <v>0</v>
      </c>
    </row>
    <row r="76" spans="1:9" ht="30.75" hidden="1">
      <c r="A76" s="46" t="s">
        <v>169</v>
      </c>
      <c r="B76" s="54">
        <v>706</v>
      </c>
      <c r="C76" s="47" t="s">
        <v>74</v>
      </c>
      <c r="D76" s="48" t="s">
        <v>334</v>
      </c>
      <c r="E76" s="47" t="s">
        <v>129</v>
      </c>
      <c r="F76" s="71"/>
      <c r="G76" s="38"/>
      <c r="H76" s="38"/>
      <c r="I76" s="38"/>
    </row>
    <row r="77" spans="1:9" ht="15" hidden="1">
      <c r="A77" s="46" t="s">
        <v>130</v>
      </c>
      <c r="B77" s="54">
        <v>706</v>
      </c>
      <c r="C77" s="47" t="s">
        <v>74</v>
      </c>
      <c r="D77" s="48" t="s">
        <v>334</v>
      </c>
      <c r="E77" s="47" t="s">
        <v>131</v>
      </c>
      <c r="F77" s="71"/>
      <c r="G77" s="71"/>
      <c r="H77" s="71"/>
      <c r="I77" s="71"/>
    </row>
    <row r="78" spans="1:9" s="45" customFormat="1" ht="15" hidden="1">
      <c r="A78" s="41" t="s">
        <v>44</v>
      </c>
      <c r="B78" s="54">
        <v>706</v>
      </c>
      <c r="C78" s="42" t="s">
        <v>45</v>
      </c>
      <c r="D78" s="43"/>
      <c r="E78" s="42"/>
      <c r="F78" s="70">
        <f>F79</f>
        <v>0</v>
      </c>
      <c r="G78" s="70">
        <f aca="true" t="shared" si="7" ref="G78:I82">G79</f>
        <v>0</v>
      </c>
      <c r="H78" s="70">
        <f t="shared" si="7"/>
        <v>0</v>
      </c>
      <c r="I78" s="70">
        <f t="shared" si="7"/>
        <v>0</v>
      </c>
    </row>
    <row r="79" spans="1:9" ht="15" hidden="1">
      <c r="A79" s="46" t="s">
        <v>47</v>
      </c>
      <c r="B79" s="54">
        <v>706</v>
      </c>
      <c r="C79" s="47" t="s">
        <v>46</v>
      </c>
      <c r="D79" s="48"/>
      <c r="E79" s="47"/>
      <c r="F79" s="71">
        <f>F80</f>
        <v>0</v>
      </c>
      <c r="G79" s="71">
        <f t="shared" si="7"/>
        <v>0</v>
      </c>
      <c r="H79" s="71">
        <f t="shared" si="7"/>
        <v>0</v>
      </c>
      <c r="I79" s="71">
        <f t="shared" si="7"/>
        <v>0</v>
      </c>
    </row>
    <row r="80" spans="1:9" ht="30.75" hidden="1">
      <c r="A80" s="46" t="s">
        <v>71</v>
      </c>
      <c r="B80" s="54">
        <v>706</v>
      </c>
      <c r="C80" s="47" t="s">
        <v>46</v>
      </c>
      <c r="D80" s="48" t="s">
        <v>271</v>
      </c>
      <c r="E80" s="47"/>
      <c r="F80" s="71">
        <f>F81</f>
        <v>0</v>
      </c>
      <c r="G80" s="71">
        <f t="shared" si="7"/>
        <v>0</v>
      </c>
      <c r="H80" s="71">
        <f t="shared" si="7"/>
        <v>0</v>
      </c>
      <c r="I80" s="71">
        <f t="shared" si="7"/>
        <v>0</v>
      </c>
    </row>
    <row r="81" spans="1:9" ht="46.5" hidden="1">
      <c r="A81" s="46" t="s">
        <v>279</v>
      </c>
      <c r="B81" s="54">
        <v>706</v>
      </c>
      <c r="C81" s="47" t="s">
        <v>46</v>
      </c>
      <c r="D81" s="48" t="s">
        <v>280</v>
      </c>
      <c r="E81" s="47"/>
      <c r="F81" s="71">
        <f>F82</f>
        <v>0</v>
      </c>
      <c r="G81" s="71">
        <f t="shared" si="7"/>
        <v>0</v>
      </c>
      <c r="H81" s="71">
        <f t="shared" si="7"/>
        <v>0</v>
      </c>
      <c r="I81" s="71">
        <f t="shared" si="7"/>
        <v>0</v>
      </c>
    </row>
    <row r="82" spans="1:9" ht="46.5" hidden="1">
      <c r="A82" s="46" t="s">
        <v>60</v>
      </c>
      <c r="B82" s="54">
        <v>706</v>
      </c>
      <c r="C82" s="47" t="s">
        <v>46</v>
      </c>
      <c r="D82" s="48" t="s">
        <v>281</v>
      </c>
      <c r="E82" s="47"/>
      <c r="F82" s="71">
        <f>F83</f>
        <v>0</v>
      </c>
      <c r="G82" s="71">
        <f t="shared" si="7"/>
        <v>0</v>
      </c>
      <c r="H82" s="71">
        <f t="shared" si="7"/>
        <v>0</v>
      </c>
      <c r="I82" s="71">
        <f t="shared" si="7"/>
        <v>0</v>
      </c>
    </row>
    <row r="83" spans="1:9" ht="15" hidden="1">
      <c r="A83" s="46" t="s">
        <v>2</v>
      </c>
      <c r="B83" s="54">
        <v>706</v>
      </c>
      <c r="C83" s="47" t="s">
        <v>46</v>
      </c>
      <c r="D83" s="48" t="s">
        <v>281</v>
      </c>
      <c r="E83" s="47" t="s">
        <v>139</v>
      </c>
      <c r="F83" s="71"/>
      <c r="G83" s="38"/>
      <c r="H83" s="38"/>
      <c r="I83" s="38"/>
    </row>
    <row r="84" spans="1:9" s="45" customFormat="1" ht="30.75" hidden="1">
      <c r="A84" s="41" t="s">
        <v>95</v>
      </c>
      <c r="B84" s="54">
        <v>706</v>
      </c>
      <c r="C84" s="42" t="s">
        <v>96</v>
      </c>
      <c r="D84" s="43"/>
      <c r="E84" s="42"/>
      <c r="F84" s="70">
        <f>F85</f>
        <v>0</v>
      </c>
      <c r="G84" s="70">
        <f>G85</f>
        <v>0</v>
      </c>
      <c r="H84" s="70">
        <f>H85</f>
        <v>0</v>
      </c>
      <c r="I84" s="70">
        <f>I85</f>
        <v>0</v>
      </c>
    </row>
    <row r="85" spans="1:9" ht="30.75" hidden="1">
      <c r="A85" s="46" t="s">
        <v>119</v>
      </c>
      <c r="B85" s="54">
        <v>706</v>
      </c>
      <c r="C85" s="47" t="s">
        <v>42</v>
      </c>
      <c r="D85" s="48"/>
      <c r="E85" s="47"/>
      <c r="F85" s="71">
        <f>F86+F97</f>
        <v>0</v>
      </c>
      <c r="G85" s="71">
        <f>G86+G97</f>
        <v>0</v>
      </c>
      <c r="H85" s="71">
        <f>H86+H97</f>
        <v>0</v>
      </c>
      <c r="I85" s="71">
        <f>I86+I97</f>
        <v>0</v>
      </c>
    </row>
    <row r="86" spans="1:9" ht="46.5" hidden="1">
      <c r="A86" s="46" t="s">
        <v>315</v>
      </c>
      <c r="B86" s="54">
        <v>706</v>
      </c>
      <c r="C86" s="47" t="s">
        <v>42</v>
      </c>
      <c r="D86" s="48" t="s">
        <v>316</v>
      </c>
      <c r="E86" s="47"/>
      <c r="F86" s="71">
        <f>F87+F92</f>
        <v>0</v>
      </c>
      <c r="G86" s="71">
        <f>G87+G92</f>
        <v>0</v>
      </c>
      <c r="H86" s="71">
        <f>H87+H92</f>
        <v>0</v>
      </c>
      <c r="I86" s="71">
        <f>I87+I92</f>
        <v>0</v>
      </c>
    </row>
    <row r="87" spans="1:9" ht="46.5" hidden="1">
      <c r="A87" s="46" t="s">
        <v>345</v>
      </c>
      <c r="B87" s="54">
        <v>706</v>
      </c>
      <c r="C87" s="47" t="s">
        <v>42</v>
      </c>
      <c r="D87" s="48" t="s">
        <v>319</v>
      </c>
      <c r="E87" s="47"/>
      <c r="F87" s="71">
        <f>F88</f>
        <v>0</v>
      </c>
      <c r="G87" s="71">
        <f>G88</f>
        <v>0</v>
      </c>
      <c r="H87" s="71">
        <f>H88</f>
        <v>0</v>
      </c>
      <c r="I87" s="71">
        <f>I88</f>
        <v>0</v>
      </c>
    </row>
    <row r="88" spans="1:9" ht="15" hidden="1">
      <c r="A88" s="46" t="s">
        <v>34</v>
      </c>
      <c r="B88" s="54">
        <v>706</v>
      </c>
      <c r="C88" s="47" t="s">
        <v>42</v>
      </c>
      <c r="D88" s="48" t="s">
        <v>320</v>
      </c>
      <c r="E88" s="47"/>
      <c r="F88" s="71">
        <f>F89+F90+F91</f>
        <v>0</v>
      </c>
      <c r="G88" s="71">
        <f>G89+G90+G91</f>
        <v>0</v>
      </c>
      <c r="H88" s="71">
        <f>H89+H90+H91</f>
        <v>0</v>
      </c>
      <c r="I88" s="71">
        <f>I89+I90+I91</f>
        <v>0</v>
      </c>
    </row>
    <row r="89" spans="1:9" ht="62.25" hidden="1">
      <c r="A89" s="46" t="s">
        <v>127</v>
      </c>
      <c r="B89" s="54">
        <v>706</v>
      </c>
      <c r="C89" s="47" t="s">
        <v>42</v>
      </c>
      <c r="D89" s="48" t="s">
        <v>320</v>
      </c>
      <c r="E89" s="47" t="s">
        <v>128</v>
      </c>
      <c r="F89" s="71"/>
      <c r="G89" s="38"/>
      <c r="H89" s="38"/>
      <c r="I89" s="38"/>
    </row>
    <row r="90" spans="1:9" ht="30.75" hidden="1">
      <c r="A90" s="46" t="s">
        <v>169</v>
      </c>
      <c r="B90" s="54">
        <v>706</v>
      </c>
      <c r="C90" s="47" t="s">
        <v>42</v>
      </c>
      <c r="D90" s="48" t="s">
        <v>320</v>
      </c>
      <c r="E90" s="47" t="s">
        <v>129</v>
      </c>
      <c r="F90" s="71"/>
      <c r="G90" s="38"/>
      <c r="H90" s="38"/>
      <c r="I90" s="38"/>
    </row>
    <row r="91" spans="1:9" ht="15" hidden="1">
      <c r="A91" s="46" t="s">
        <v>130</v>
      </c>
      <c r="B91" s="54">
        <v>706</v>
      </c>
      <c r="C91" s="47" t="s">
        <v>42</v>
      </c>
      <c r="D91" s="48" t="s">
        <v>320</v>
      </c>
      <c r="E91" s="47" t="s">
        <v>131</v>
      </c>
      <c r="F91" s="71"/>
      <c r="G91" s="38"/>
      <c r="H91" s="38"/>
      <c r="I91" s="38"/>
    </row>
    <row r="92" spans="1:9" ht="46.5" hidden="1">
      <c r="A92" s="46" t="s">
        <v>385</v>
      </c>
      <c r="B92" s="54">
        <v>706</v>
      </c>
      <c r="C92" s="47" t="s">
        <v>42</v>
      </c>
      <c r="D92" s="48" t="s">
        <v>386</v>
      </c>
      <c r="E92" s="47"/>
      <c r="F92" s="71">
        <f>F93+F95</f>
        <v>0</v>
      </c>
      <c r="G92" s="71">
        <f>G93+G95</f>
        <v>0</v>
      </c>
      <c r="H92" s="71">
        <f>H93+H95</f>
        <v>0</v>
      </c>
      <c r="I92" s="71">
        <f>I93+I95</f>
        <v>0</v>
      </c>
    </row>
    <row r="93" spans="1:9" ht="30.75" hidden="1">
      <c r="A93" s="46" t="s">
        <v>411</v>
      </c>
      <c r="B93" s="54">
        <v>706</v>
      </c>
      <c r="C93" s="47" t="s">
        <v>42</v>
      </c>
      <c r="D93" s="48" t="s">
        <v>387</v>
      </c>
      <c r="E93" s="47"/>
      <c r="F93" s="71">
        <f>F94</f>
        <v>0</v>
      </c>
      <c r="G93" s="71">
        <f>G94</f>
        <v>0</v>
      </c>
      <c r="H93" s="71">
        <f>H94</f>
        <v>0</v>
      </c>
      <c r="I93" s="71">
        <f>I94</f>
        <v>0</v>
      </c>
    </row>
    <row r="94" spans="1:9" ht="30.75" hidden="1">
      <c r="A94" s="46" t="s">
        <v>169</v>
      </c>
      <c r="B94" s="54">
        <v>706</v>
      </c>
      <c r="C94" s="47" t="s">
        <v>42</v>
      </c>
      <c r="D94" s="48" t="s">
        <v>387</v>
      </c>
      <c r="E94" s="47" t="s">
        <v>129</v>
      </c>
      <c r="F94" s="71"/>
      <c r="G94" s="38"/>
      <c r="H94" s="38"/>
      <c r="I94" s="38"/>
    </row>
    <row r="95" spans="1:9" ht="15" hidden="1">
      <c r="A95" s="46" t="s">
        <v>721</v>
      </c>
      <c r="B95" s="54">
        <v>706</v>
      </c>
      <c r="C95" s="47" t="s">
        <v>42</v>
      </c>
      <c r="D95" s="48" t="s">
        <v>725</v>
      </c>
      <c r="E95" s="47"/>
      <c r="F95" s="71">
        <f>F96</f>
        <v>0</v>
      </c>
      <c r="G95" s="71">
        <f>G96</f>
        <v>0</v>
      </c>
      <c r="H95" s="71">
        <f>H96</f>
        <v>0</v>
      </c>
      <c r="I95" s="71">
        <f>I96</f>
        <v>0</v>
      </c>
    </row>
    <row r="96" spans="1:9" ht="30.75" hidden="1">
      <c r="A96" s="46" t="s">
        <v>169</v>
      </c>
      <c r="B96" s="54">
        <v>706</v>
      </c>
      <c r="C96" s="47" t="s">
        <v>42</v>
      </c>
      <c r="D96" s="48" t="s">
        <v>725</v>
      </c>
      <c r="E96" s="47" t="s">
        <v>129</v>
      </c>
      <c r="F96" s="71"/>
      <c r="G96" s="71"/>
      <c r="H96" s="71"/>
      <c r="I96" s="71"/>
    </row>
    <row r="97" spans="1:9" ht="30.75" hidden="1">
      <c r="A97" s="46" t="s">
        <v>321</v>
      </c>
      <c r="B97" s="54">
        <v>706</v>
      </c>
      <c r="C97" s="47" t="s">
        <v>42</v>
      </c>
      <c r="D97" s="48" t="s">
        <v>322</v>
      </c>
      <c r="E97" s="47"/>
      <c r="F97" s="71">
        <f>F98+F101</f>
        <v>0</v>
      </c>
      <c r="G97" s="71">
        <f>G98+G101</f>
        <v>0</v>
      </c>
      <c r="H97" s="71">
        <f>H98+H101</f>
        <v>0</v>
      </c>
      <c r="I97" s="71">
        <f>I98+I101</f>
        <v>0</v>
      </c>
    </row>
    <row r="98" spans="1:9" ht="15" hidden="1">
      <c r="A98" s="46"/>
      <c r="B98" s="54"/>
      <c r="C98" s="47"/>
      <c r="D98" s="48"/>
      <c r="E98" s="47"/>
      <c r="F98" s="71"/>
      <c r="G98" s="71"/>
      <c r="H98" s="71"/>
      <c r="I98" s="71"/>
    </row>
    <row r="99" spans="1:9" ht="15" hidden="1">
      <c r="A99" s="46"/>
      <c r="B99" s="54"/>
      <c r="C99" s="47"/>
      <c r="D99" s="48"/>
      <c r="E99" s="47"/>
      <c r="F99" s="71"/>
      <c r="G99" s="71"/>
      <c r="H99" s="71"/>
      <c r="I99" s="71"/>
    </row>
    <row r="100" spans="1:9" ht="15" hidden="1">
      <c r="A100" s="46"/>
      <c r="B100" s="54"/>
      <c r="C100" s="47"/>
      <c r="D100" s="48"/>
      <c r="E100" s="47"/>
      <c r="F100" s="71"/>
      <c r="G100" s="38"/>
      <c r="H100" s="38"/>
      <c r="I100" s="38"/>
    </row>
    <row r="101" spans="1:9" ht="30.75" hidden="1">
      <c r="A101" s="46" t="s">
        <v>326</v>
      </c>
      <c r="B101" s="54">
        <v>706</v>
      </c>
      <c r="C101" s="47" t="s">
        <v>42</v>
      </c>
      <c r="D101" s="48" t="s">
        <v>328</v>
      </c>
      <c r="E101" s="47"/>
      <c r="F101" s="71">
        <f aca="true" t="shared" si="8" ref="F101:I102">F102</f>
        <v>0</v>
      </c>
      <c r="G101" s="71">
        <f t="shared" si="8"/>
        <v>0</v>
      </c>
      <c r="H101" s="71">
        <f t="shared" si="8"/>
        <v>0</v>
      </c>
      <c r="I101" s="71">
        <f t="shared" si="8"/>
        <v>0</v>
      </c>
    </row>
    <row r="102" spans="1:9" ht="15" hidden="1">
      <c r="A102" s="46" t="s">
        <v>721</v>
      </c>
      <c r="B102" s="54">
        <v>706</v>
      </c>
      <c r="C102" s="47" t="s">
        <v>42</v>
      </c>
      <c r="D102" s="48" t="s">
        <v>717</v>
      </c>
      <c r="E102" s="47"/>
      <c r="F102" s="71">
        <f t="shared" si="8"/>
        <v>0</v>
      </c>
      <c r="G102" s="71">
        <f t="shared" si="8"/>
        <v>0</v>
      </c>
      <c r="H102" s="71">
        <f t="shared" si="8"/>
        <v>0</v>
      </c>
      <c r="I102" s="71">
        <f t="shared" si="8"/>
        <v>0</v>
      </c>
    </row>
    <row r="103" spans="1:9" ht="30.75" hidden="1">
      <c r="A103" s="46" t="s">
        <v>169</v>
      </c>
      <c r="B103" s="54">
        <v>706</v>
      </c>
      <c r="C103" s="47" t="s">
        <v>42</v>
      </c>
      <c r="D103" s="48" t="s">
        <v>717</v>
      </c>
      <c r="E103" s="47" t="s">
        <v>129</v>
      </c>
      <c r="F103" s="71"/>
      <c r="G103" s="71"/>
      <c r="H103" s="71"/>
      <c r="I103" s="71"/>
    </row>
    <row r="104" spans="1:9" s="45" customFormat="1" ht="15">
      <c r="A104" s="41" t="s">
        <v>97</v>
      </c>
      <c r="B104" s="54">
        <v>706</v>
      </c>
      <c r="C104" s="42" t="s">
        <v>98</v>
      </c>
      <c r="D104" s="43"/>
      <c r="E104" s="42"/>
      <c r="F104" s="70">
        <f>F105+F134+F139+F150</f>
        <v>2900</v>
      </c>
      <c r="G104" s="70">
        <f>G105+G134+G139+G150</f>
        <v>2900</v>
      </c>
      <c r="H104" s="70">
        <f>H105+H134+H139+H150</f>
        <v>0</v>
      </c>
      <c r="I104" s="70">
        <f>I105+I134+I139+I150</f>
        <v>0</v>
      </c>
    </row>
    <row r="105" spans="1:9" ht="15" hidden="1">
      <c r="A105" s="46" t="s">
        <v>30</v>
      </c>
      <c r="B105" s="54">
        <v>706</v>
      </c>
      <c r="C105" s="47" t="s">
        <v>29</v>
      </c>
      <c r="D105" s="48"/>
      <c r="E105" s="47"/>
      <c r="F105" s="71">
        <f>F106+F130</f>
        <v>0</v>
      </c>
      <c r="G105" s="71">
        <f>G106+G130</f>
        <v>0</v>
      </c>
      <c r="H105" s="71">
        <f>H106+H130</f>
        <v>0</v>
      </c>
      <c r="I105" s="71">
        <f>I106+I130</f>
        <v>0</v>
      </c>
    </row>
    <row r="106" spans="1:9" ht="62.25" hidden="1">
      <c r="A106" s="46" t="s">
        <v>68</v>
      </c>
      <c r="B106" s="54">
        <v>706</v>
      </c>
      <c r="C106" s="47" t="s">
        <v>29</v>
      </c>
      <c r="D106" s="48" t="s">
        <v>253</v>
      </c>
      <c r="E106" s="47"/>
      <c r="F106" s="71">
        <f>F107+F120+F124</f>
        <v>0</v>
      </c>
      <c r="G106" s="71">
        <f>G107+G120+G124</f>
        <v>0</v>
      </c>
      <c r="H106" s="71">
        <f>H107+H120+H124</f>
        <v>0</v>
      </c>
      <c r="I106" s="71">
        <f>I107+I120+I124</f>
        <v>0</v>
      </c>
    </row>
    <row r="107" spans="1:9" ht="30.75" hidden="1">
      <c r="A107" s="49" t="s">
        <v>399</v>
      </c>
      <c r="B107" s="54">
        <v>706</v>
      </c>
      <c r="C107" s="47" t="s">
        <v>29</v>
      </c>
      <c r="D107" s="50" t="s">
        <v>388</v>
      </c>
      <c r="E107" s="51"/>
      <c r="F107" s="81">
        <f>F108+F111+F114+F117</f>
        <v>0</v>
      </c>
      <c r="G107" s="81">
        <f>G108+G111+G114+G117</f>
        <v>0</v>
      </c>
      <c r="H107" s="81">
        <f>H108+H111+H114+H117</f>
        <v>0</v>
      </c>
      <c r="I107" s="81">
        <f>I108+I111+I114+I117</f>
        <v>0</v>
      </c>
    </row>
    <row r="108" spans="1:9" ht="46.5" hidden="1">
      <c r="A108" s="46" t="s">
        <v>400</v>
      </c>
      <c r="B108" s="54">
        <v>706</v>
      </c>
      <c r="C108" s="47" t="s">
        <v>29</v>
      </c>
      <c r="D108" s="48" t="s">
        <v>389</v>
      </c>
      <c r="E108" s="47"/>
      <c r="F108" s="71">
        <f>F109</f>
        <v>0</v>
      </c>
      <c r="G108" s="71">
        <f aca="true" t="shared" si="9" ref="G108:I109">G109</f>
        <v>0</v>
      </c>
      <c r="H108" s="71">
        <f t="shared" si="9"/>
        <v>0</v>
      </c>
      <c r="I108" s="71">
        <f t="shared" si="9"/>
        <v>0</v>
      </c>
    </row>
    <row r="109" spans="1:9" ht="15" hidden="1">
      <c r="A109" s="46" t="s">
        <v>31</v>
      </c>
      <c r="B109" s="54">
        <v>706</v>
      </c>
      <c r="C109" s="47" t="s">
        <v>29</v>
      </c>
      <c r="D109" s="48" t="s">
        <v>390</v>
      </c>
      <c r="E109" s="47"/>
      <c r="F109" s="71">
        <f>F110</f>
        <v>0</v>
      </c>
      <c r="G109" s="71">
        <f t="shared" si="9"/>
        <v>0</v>
      </c>
      <c r="H109" s="71">
        <f t="shared" si="9"/>
        <v>0</v>
      </c>
      <c r="I109" s="71">
        <f t="shared" si="9"/>
        <v>0</v>
      </c>
    </row>
    <row r="110" spans="1:9" ht="15" hidden="1">
      <c r="A110" s="46" t="s">
        <v>130</v>
      </c>
      <c r="B110" s="54">
        <v>706</v>
      </c>
      <c r="C110" s="47" t="s">
        <v>29</v>
      </c>
      <c r="D110" s="48" t="s">
        <v>390</v>
      </c>
      <c r="E110" s="47" t="s">
        <v>131</v>
      </c>
      <c r="F110" s="71"/>
      <c r="G110" s="38"/>
      <c r="H110" s="38"/>
      <c r="I110" s="38"/>
    </row>
    <row r="111" spans="1:9" ht="30.75" hidden="1">
      <c r="A111" s="46" t="s">
        <v>401</v>
      </c>
      <c r="B111" s="54">
        <v>706</v>
      </c>
      <c r="C111" s="47" t="s">
        <v>29</v>
      </c>
      <c r="D111" s="48" t="s">
        <v>402</v>
      </c>
      <c r="E111" s="47"/>
      <c r="F111" s="71">
        <f>F112</f>
        <v>0</v>
      </c>
      <c r="G111" s="71">
        <f aca="true" t="shared" si="10" ref="G111:I112">G112</f>
        <v>0</v>
      </c>
      <c r="H111" s="71">
        <f t="shared" si="10"/>
        <v>0</v>
      </c>
      <c r="I111" s="71">
        <f t="shared" si="10"/>
        <v>0</v>
      </c>
    </row>
    <row r="112" spans="1:9" ht="15" hidden="1">
      <c r="A112" s="46" t="s">
        <v>31</v>
      </c>
      <c r="B112" s="54">
        <v>706</v>
      </c>
      <c r="C112" s="47" t="s">
        <v>29</v>
      </c>
      <c r="D112" s="48" t="s">
        <v>409</v>
      </c>
      <c r="E112" s="47"/>
      <c r="F112" s="71">
        <f>F113</f>
        <v>0</v>
      </c>
      <c r="G112" s="71">
        <f t="shared" si="10"/>
        <v>0</v>
      </c>
      <c r="H112" s="71">
        <f t="shared" si="10"/>
        <v>0</v>
      </c>
      <c r="I112" s="71">
        <f t="shared" si="10"/>
        <v>0</v>
      </c>
    </row>
    <row r="113" spans="1:9" ht="15" hidden="1">
      <c r="A113" s="46" t="s">
        <v>130</v>
      </c>
      <c r="B113" s="54">
        <v>706</v>
      </c>
      <c r="C113" s="47" t="s">
        <v>29</v>
      </c>
      <c r="D113" s="48" t="s">
        <v>409</v>
      </c>
      <c r="E113" s="47" t="s">
        <v>131</v>
      </c>
      <c r="F113" s="71"/>
      <c r="G113" s="38"/>
      <c r="H113" s="38"/>
      <c r="I113" s="38"/>
    </row>
    <row r="114" spans="1:9" ht="30.75" hidden="1">
      <c r="A114" s="46" t="s">
        <v>339</v>
      </c>
      <c r="B114" s="54">
        <v>706</v>
      </c>
      <c r="C114" s="47" t="s">
        <v>29</v>
      </c>
      <c r="D114" s="48" t="s">
        <v>403</v>
      </c>
      <c r="E114" s="47"/>
      <c r="F114" s="71">
        <f>F115</f>
        <v>0</v>
      </c>
      <c r="G114" s="71">
        <f aca="true" t="shared" si="11" ref="G114:I115">G115</f>
        <v>0</v>
      </c>
      <c r="H114" s="71">
        <f t="shared" si="11"/>
        <v>0</v>
      </c>
      <c r="I114" s="71">
        <f t="shared" si="11"/>
        <v>0</v>
      </c>
    </row>
    <row r="115" spans="1:9" ht="30.75" hidden="1">
      <c r="A115" s="46" t="s">
        <v>133</v>
      </c>
      <c r="B115" s="54">
        <v>706</v>
      </c>
      <c r="C115" s="47" t="s">
        <v>29</v>
      </c>
      <c r="D115" s="48" t="s">
        <v>404</v>
      </c>
      <c r="E115" s="47"/>
      <c r="F115" s="71">
        <f>F116</f>
        <v>0</v>
      </c>
      <c r="G115" s="71">
        <f t="shared" si="11"/>
        <v>0</v>
      </c>
      <c r="H115" s="71">
        <f t="shared" si="11"/>
        <v>0</v>
      </c>
      <c r="I115" s="71">
        <f t="shared" si="11"/>
        <v>0</v>
      </c>
    </row>
    <row r="116" spans="1:9" ht="30.75" hidden="1">
      <c r="A116" s="46" t="s">
        <v>136</v>
      </c>
      <c r="B116" s="54">
        <v>706</v>
      </c>
      <c r="C116" s="47" t="s">
        <v>29</v>
      </c>
      <c r="D116" s="48" t="s">
        <v>404</v>
      </c>
      <c r="E116" s="47" t="s">
        <v>137</v>
      </c>
      <c r="F116" s="71"/>
      <c r="G116" s="38"/>
      <c r="H116" s="38"/>
      <c r="I116" s="38"/>
    </row>
    <row r="117" spans="1:9" ht="62.25" hidden="1">
      <c r="A117" s="46" t="s">
        <v>340</v>
      </c>
      <c r="B117" s="54">
        <v>706</v>
      </c>
      <c r="C117" s="47" t="s">
        <v>29</v>
      </c>
      <c r="D117" s="48" t="s">
        <v>405</v>
      </c>
      <c r="E117" s="47"/>
      <c r="F117" s="71">
        <f>F118</f>
        <v>0</v>
      </c>
      <c r="G117" s="71">
        <f aca="true" t="shared" si="12" ref="G117:I118">G118</f>
        <v>0</v>
      </c>
      <c r="H117" s="71">
        <f t="shared" si="12"/>
        <v>0</v>
      </c>
      <c r="I117" s="71">
        <f t="shared" si="12"/>
        <v>0</v>
      </c>
    </row>
    <row r="118" spans="1:9" ht="15" hidden="1">
      <c r="A118" s="46" t="s">
        <v>31</v>
      </c>
      <c r="B118" s="54">
        <v>706</v>
      </c>
      <c r="C118" s="47" t="s">
        <v>29</v>
      </c>
      <c r="D118" s="48" t="s">
        <v>410</v>
      </c>
      <c r="E118" s="47"/>
      <c r="F118" s="71">
        <f>F119</f>
        <v>0</v>
      </c>
      <c r="G118" s="71">
        <f t="shared" si="12"/>
        <v>0</v>
      </c>
      <c r="H118" s="71">
        <f t="shared" si="12"/>
        <v>0</v>
      </c>
      <c r="I118" s="71">
        <f t="shared" si="12"/>
        <v>0</v>
      </c>
    </row>
    <row r="119" spans="1:9" ht="15" customHeight="1" hidden="1">
      <c r="A119" s="46" t="s">
        <v>169</v>
      </c>
      <c r="B119" s="54">
        <v>706</v>
      </c>
      <c r="C119" s="47" t="s">
        <v>29</v>
      </c>
      <c r="D119" s="48" t="s">
        <v>410</v>
      </c>
      <c r="E119" s="47" t="s">
        <v>129</v>
      </c>
      <c r="F119" s="71"/>
      <c r="G119" s="38"/>
      <c r="H119" s="38"/>
      <c r="I119" s="38"/>
    </row>
    <row r="120" spans="1:9" ht="15" hidden="1">
      <c r="A120" s="46" t="s">
        <v>394</v>
      </c>
      <c r="B120" s="54">
        <v>706</v>
      </c>
      <c r="C120" s="47" t="s">
        <v>29</v>
      </c>
      <c r="D120" s="48" t="s">
        <v>391</v>
      </c>
      <c r="E120" s="47"/>
      <c r="F120" s="71">
        <f>F121</f>
        <v>0</v>
      </c>
      <c r="G120" s="71">
        <f aca="true" t="shared" si="13" ref="G120:I122">G121</f>
        <v>0</v>
      </c>
      <c r="H120" s="71">
        <f t="shared" si="13"/>
        <v>0</v>
      </c>
      <c r="I120" s="71">
        <f t="shared" si="13"/>
        <v>0</v>
      </c>
    </row>
    <row r="121" spans="1:9" ht="30.75" hidden="1">
      <c r="A121" s="46" t="s">
        <v>397</v>
      </c>
      <c r="B121" s="54">
        <v>706</v>
      </c>
      <c r="C121" s="47" t="s">
        <v>29</v>
      </c>
      <c r="D121" s="48" t="s">
        <v>392</v>
      </c>
      <c r="E121" s="47"/>
      <c r="F121" s="71">
        <f>F122</f>
        <v>0</v>
      </c>
      <c r="G121" s="71">
        <f t="shared" si="13"/>
        <v>0</v>
      </c>
      <c r="H121" s="71">
        <f t="shared" si="13"/>
        <v>0</v>
      </c>
      <c r="I121" s="71">
        <f t="shared" si="13"/>
        <v>0</v>
      </c>
    </row>
    <row r="122" spans="1:9" ht="15" hidden="1">
      <c r="A122" s="46" t="s">
        <v>31</v>
      </c>
      <c r="B122" s="54">
        <v>706</v>
      </c>
      <c r="C122" s="47" t="s">
        <v>29</v>
      </c>
      <c r="D122" s="48" t="s">
        <v>393</v>
      </c>
      <c r="E122" s="47"/>
      <c r="F122" s="71">
        <f>F123</f>
        <v>0</v>
      </c>
      <c r="G122" s="71">
        <f t="shared" si="13"/>
        <v>0</v>
      </c>
      <c r="H122" s="71">
        <f t="shared" si="13"/>
        <v>0</v>
      </c>
      <c r="I122" s="71">
        <f t="shared" si="13"/>
        <v>0</v>
      </c>
    </row>
    <row r="123" spans="1:9" ht="15" hidden="1">
      <c r="A123" s="46" t="s">
        <v>130</v>
      </c>
      <c r="B123" s="54">
        <v>706</v>
      </c>
      <c r="C123" s="47" t="s">
        <v>29</v>
      </c>
      <c r="D123" s="48" t="s">
        <v>393</v>
      </c>
      <c r="E123" s="47" t="s">
        <v>131</v>
      </c>
      <c r="F123" s="71"/>
      <c r="G123" s="38"/>
      <c r="H123" s="38"/>
      <c r="I123" s="38"/>
    </row>
    <row r="124" spans="1:9" ht="30.75" hidden="1">
      <c r="A124" s="49" t="s">
        <v>398</v>
      </c>
      <c r="B124" s="54">
        <v>706</v>
      </c>
      <c r="C124" s="47" t="s">
        <v>29</v>
      </c>
      <c r="D124" s="50" t="s">
        <v>395</v>
      </c>
      <c r="E124" s="51"/>
      <c r="F124" s="81">
        <f>F125</f>
        <v>0</v>
      </c>
      <c r="G124" s="81">
        <f>G125</f>
        <v>0</v>
      </c>
      <c r="H124" s="81">
        <f>H125</f>
        <v>0</v>
      </c>
      <c r="I124" s="81">
        <f>I125</f>
        <v>0</v>
      </c>
    </row>
    <row r="125" spans="1:9" ht="30.75" hidden="1">
      <c r="A125" s="46" t="s">
        <v>382</v>
      </c>
      <c r="B125" s="54">
        <v>706</v>
      </c>
      <c r="C125" s="47" t="s">
        <v>29</v>
      </c>
      <c r="D125" s="48" t="s">
        <v>396</v>
      </c>
      <c r="E125" s="47"/>
      <c r="F125" s="71">
        <f>F126+F128</f>
        <v>0</v>
      </c>
      <c r="G125" s="71">
        <f>G126+G128</f>
        <v>0</v>
      </c>
      <c r="H125" s="71">
        <f>H126+H128</f>
        <v>0</v>
      </c>
      <c r="I125" s="71">
        <f>I126+I128</f>
        <v>0</v>
      </c>
    </row>
    <row r="126" spans="1:9" ht="78" hidden="1">
      <c r="A126" s="46" t="s">
        <v>61</v>
      </c>
      <c r="B126" s="54">
        <v>706</v>
      </c>
      <c r="C126" s="47" t="s">
        <v>29</v>
      </c>
      <c r="D126" s="48" t="s">
        <v>407</v>
      </c>
      <c r="E126" s="47"/>
      <c r="F126" s="71">
        <f>F127</f>
        <v>0</v>
      </c>
      <c r="G126" s="71">
        <f>G127</f>
        <v>0</v>
      </c>
      <c r="H126" s="71">
        <f>H127</f>
        <v>0</v>
      </c>
      <c r="I126" s="71">
        <f>I127</f>
        <v>0</v>
      </c>
    </row>
    <row r="127" spans="1:9" ht="30.75" hidden="1">
      <c r="A127" s="46" t="s">
        <v>169</v>
      </c>
      <c r="B127" s="54">
        <v>706</v>
      </c>
      <c r="C127" s="47" t="s">
        <v>29</v>
      </c>
      <c r="D127" s="48" t="s">
        <v>407</v>
      </c>
      <c r="E127" s="47" t="s">
        <v>129</v>
      </c>
      <c r="F127" s="71"/>
      <c r="G127" s="38"/>
      <c r="H127" s="38"/>
      <c r="I127" s="38"/>
    </row>
    <row r="128" spans="1:9" ht="46.5" hidden="1">
      <c r="A128" s="46" t="s">
        <v>349</v>
      </c>
      <c r="B128" s="54">
        <v>706</v>
      </c>
      <c r="C128" s="47" t="s">
        <v>29</v>
      </c>
      <c r="D128" s="48" t="s">
        <v>408</v>
      </c>
      <c r="E128" s="47"/>
      <c r="F128" s="71">
        <f>F129</f>
        <v>0</v>
      </c>
      <c r="G128" s="71">
        <f>G129</f>
        <v>0</v>
      </c>
      <c r="H128" s="71">
        <f>H129</f>
        <v>0</v>
      </c>
      <c r="I128" s="71">
        <f>I129</f>
        <v>0</v>
      </c>
    </row>
    <row r="129" spans="1:9" ht="30.75" hidden="1">
      <c r="A129" s="46" t="s">
        <v>169</v>
      </c>
      <c r="B129" s="54">
        <v>706</v>
      </c>
      <c r="C129" s="47" t="s">
        <v>29</v>
      </c>
      <c r="D129" s="48" t="s">
        <v>408</v>
      </c>
      <c r="E129" s="47" t="s">
        <v>129</v>
      </c>
      <c r="F129" s="71"/>
      <c r="G129" s="38"/>
      <c r="H129" s="38"/>
      <c r="I129" s="38"/>
    </row>
    <row r="130" spans="1:9" ht="62.25" hidden="1">
      <c r="A130" s="46" t="s">
        <v>288</v>
      </c>
      <c r="B130" s="54">
        <v>706</v>
      </c>
      <c r="C130" s="47" t="s">
        <v>29</v>
      </c>
      <c r="D130" s="48" t="s">
        <v>289</v>
      </c>
      <c r="E130" s="47"/>
      <c r="F130" s="71">
        <f>F131</f>
        <v>0</v>
      </c>
      <c r="G130" s="71">
        <f aca="true" t="shared" si="14" ref="G130:I132">G131</f>
        <v>0</v>
      </c>
      <c r="H130" s="71">
        <f t="shared" si="14"/>
        <v>0</v>
      </c>
      <c r="I130" s="71">
        <f t="shared" si="14"/>
        <v>0</v>
      </c>
    </row>
    <row r="131" spans="1:9" ht="30.75" hidden="1">
      <c r="A131" s="46" t="s">
        <v>290</v>
      </c>
      <c r="B131" s="54">
        <v>706</v>
      </c>
      <c r="C131" s="47" t="s">
        <v>29</v>
      </c>
      <c r="D131" s="48" t="s">
        <v>291</v>
      </c>
      <c r="E131" s="47"/>
      <c r="F131" s="71">
        <f>F132</f>
        <v>0</v>
      </c>
      <c r="G131" s="71">
        <f t="shared" si="14"/>
        <v>0</v>
      </c>
      <c r="H131" s="71">
        <f t="shared" si="14"/>
        <v>0</v>
      </c>
      <c r="I131" s="71">
        <f t="shared" si="14"/>
        <v>0</v>
      </c>
    </row>
    <row r="132" spans="1:9" ht="46.5" hidden="1">
      <c r="A132" s="46" t="s">
        <v>731</v>
      </c>
      <c r="B132" s="54">
        <v>706</v>
      </c>
      <c r="C132" s="47" t="s">
        <v>29</v>
      </c>
      <c r="D132" s="48" t="s">
        <v>730</v>
      </c>
      <c r="E132" s="47"/>
      <c r="F132" s="71">
        <f>F133</f>
        <v>0</v>
      </c>
      <c r="G132" s="71">
        <f t="shared" si="14"/>
        <v>0</v>
      </c>
      <c r="H132" s="71">
        <f t="shared" si="14"/>
        <v>0</v>
      </c>
      <c r="I132" s="71">
        <f t="shared" si="14"/>
        <v>0</v>
      </c>
    </row>
    <row r="133" spans="1:9" ht="30.75" hidden="1">
      <c r="A133" s="46" t="s">
        <v>178</v>
      </c>
      <c r="B133" s="54">
        <v>706</v>
      </c>
      <c r="C133" s="47" t="s">
        <v>29</v>
      </c>
      <c r="D133" s="48" t="s">
        <v>730</v>
      </c>
      <c r="E133" s="47" t="s">
        <v>144</v>
      </c>
      <c r="F133" s="71"/>
      <c r="G133" s="71"/>
      <c r="H133" s="71"/>
      <c r="I133" s="71"/>
    </row>
    <row r="134" spans="1:9" ht="15" hidden="1">
      <c r="A134" s="46" t="s">
        <v>147</v>
      </c>
      <c r="B134" s="54">
        <v>706</v>
      </c>
      <c r="C134" s="47" t="s">
        <v>146</v>
      </c>
      <c r="D134" s="52"/>
      <c r="E134" s="53"/>
      <c r="F134" s="71">
        <f>F135</f>
        <v>0</v>
      </c>
      <c r="G134" s="71">
        <f aca="true" t="shared" si="15" ref="G134:I137">G135</f>
        <v>0</v>
      </c>
      <c r="H134" s="71">
        <f t="shared" si="15"/>
        <v>0</v>
      </c>
      <c r="I134" s="71">
        <f t="shared" si="15"/>
        <v>0</v>
      </c>
    </row>
    <row r="135" spans="1:9" ht="46.5" hidden="1">
      <c r="A135" s="46" t="s">
        <v>70</v>
      </c>
      <c r="B135" s="54">
        <v>706</v>
      </c>
      <c r="C135" s="47" t="s">
        <v>146</v>
      </c>
      <c r="D135" s="54" t="s">
        <v>306</v>
      </c>
      <c r="E135" s="37"/>
      <c r="F135" s="71">
        <f>F136</f>
        <v>0</v>
      </c>
      <c r="G135" s="71">
        <f t="shared" si="15"/>
        <v>0</v>
      </c>
      <c r="H135" s="71">
        <f t="shared" si="15"/>
        <v>0</v>
      </c>
      <c r="I135" s="71">
        <f t="shared" si="15"/>
        <v>0</v>
      </c>
    </row>
    <row r="136" spans="1:9" ht="30.75" hidden="1">
      <c r="A136" s="46" t="s">
        <v>310</v>
      </c>
      <c r="B136" s="54">
        <v>706</v>
      </c>
      <c r="C136" s="47" t="s">
        <v>146</v>
      </c>
      <c r="D136" s="54" t="s">
        <v>311</v>
      </c>
      <c r="E136" s="37"/>
      <c r="F136" s="71">
        <f>F137</f>
        <v>0</v>
      </c>
      <c r="G136" s="71">
        <f t="shared" si="15"/>
        <v>0</v>
      </c>
      <c r="H136" s="71">
        <f t="shared" si="15"/>
        <v>0</v>
      </c>
      <c r="I136" s="71">
        <f t="shared" si="15"/>
        <v>0</v>
      </c>
    </row>
    <row r="137" spans="1:9" ht="15" hidden="1">
      <c r="A137" s="46" t="s">
        <v>148</v>
      </c>
      <c r="B137" s="54">
        <v>706</v>
      </c>
      <c r="C137" s="47" t="s">
        <v>146</v>
      </c>
      <c r="D137" s="54" t="s">
        <v>312</v>
      </c>
      <c r="E137" s="53"/>
      <c r="F137" s="71">
        <f>F138</f>
        <v>0</v>
      </c>
      <c r="G137" s="71">
        <f t="shared" si="15"/>
        <v>0</v>
      </c>
      <c r="H137" s="71">
        <f t="shared" si="15"/>
        <v>0</v>
      </c>
      <c r="I137" s="71">
        <f t="shared" si="15"/>
        <v>0</v>
      </c>
    </row>
    <row r="138" spans="1:9" ht="15" hidden="1">
      <c r="A138" s="46" t="s">
        <v>130</v>
      </c>
      <c r="B138" s="54">
        <v>706</v>
      </c>
      <c r="C138" s="47" t="s">
        <v>146</v>
      </c>
      <c r="D138" s="54" t="s">
        <v>312</v>
      </c>
      <c r="E138" s="47" t="s">
        <v>131</v>
      </c>
      <c r="F138" s="71"/>
      <c r="G138" s="38"/>
      <c r="H138" s="38"/>
      <c r="I138" s="38"/>
    </row>
    <row r="139" spans="1:9" ht="15">
      <c r="A139" s="46" t="s">
        <v>1</v>
      </c>
      <c r="B139" s="54">
        <v>706</v>
      </c>
      <c r="C139" s="47" t="s">
        <v>107</v>
      </c>
      <c r="D139" s="54"/>
      <c r="E139" s="47"/>
      <c r="F139" s="71">
        <f>F140</f>
        <v>2900</v>
      </c>
      <c r="G139" s="71">
        <f aca="true" t="shared" si="16" ref="G139:I140">G140</f>
        <v>2900</v>
      </c>
      <c r="H139" s="71">
        <f t="shared" si="16"/>
        <v>0</v>
      </c>
      <c r="I139" s="71">
        <f t="shared" si="16"/>
        <v>0</v>
      </c>
    </row>
    <row r="140" spans="1:9" ht="46.5">
      <c r="A140" s="46" t="s">
        <v>70</v>
      </c>
      <c r="B140" s="54">
        <v>706</v>
      </c>
      <c r="C140" s="47" t="s">
        <v>107</v>
      </c>
      <c r="D140" s="54" t="s">
        <v>306</v>
      </c>
      <c r="E140" s="47"/>
      <c r="F140" s="71">
        <f>F141</f>
        <v>2900</v>
      </c>
      <c r="G140" s="71">
        <f t="shared" si="16"/>
        <v>2900</v>
      </c>
      <c r="H140" s="71">
        <f t="shared" si="16"/>
        <v>0</v>
      </c>
      <c r="I140" s="71">
        <f t="shared" si="16"/>
        <v>0</v>
      </c>
    </row>
    <row r="141" spans="1:9" ht="30.75">
      <c r="A141" s="46" t="s">
        <v>307</v>
      </c>
      <c r="B141" s="54">
        <v>706</v>
      </c>
      <c r="C141" s="47" t="s">
        <v>107</v>
      </c>
      <c r="D141" s="54" t="s">
        <v>308</v>
      </c>
      <c r="E141" s="47"/>
      <c r="F141" s="71">
        <f>F142+F145+F148</f>
        <v>2900</v>
      </c>
      <c r="G141" s="71">
        <f>G142+G145+G148</f>
        <v>2900</v>
      </c>
      <c r="H141" s="71">
        <f>H142+H145+H148</f>
        <v>0</v>
      </c>
      <c r="I141" s="71">
        <f>I142+I145+I148</f>
        <v>0</v>
      </c>
    </row>
    <row r="142" spans="1:9" ht="15" hidden="1">
      <c r="A142" s="46" t="s">
        <v>33</v>
      </c>
      <c r="B142" s="54">
        <v>706</v>
      </c>
      <c r="C142" s="47" t="s">
        <v>107</v>
      </c>
      <c r="D142" s="48" t="s">
        <v>309</v>
      </c>
      <c r="E142" s="47"/>
      <c r="F142" s="71">
        <f>F143+F144</f>
        <v>0</v>
      </c>
      <c r="G142" s="71">
        <f>G143+G144</f>
        <v>0</v>
      </c>
      <c r="H142" s="71">
        <f>H143+H144</f>
        <v>0</v>
      </c>
      <c r="I142" s="71">
        <f>I143+I144</f>
        <v>0</v>
      </c>
    </row>
    <row r="143" spans="1:9" ht="30.75" hidden="1">
      <c r="A143" s="46" t="s">
        <v>169</v>
      </c>
      <c r="B143" s="54">
        <v>706</v>
      </c>
      <c r="C143" s="47" t="s">
        <v>107</v>
      </c>
      <c r="D143" s="48" t="s">
        <v>309</v>
      </c>
      <c r="E143" s="47" t="s">
        <v>129</v>
      </c>
      <c r="F143" s="71"/>
      <c r="G143" s="38"/>
      <c r="H143" s="38"/>
      <c r="I143" s="38"/>
    </row>
    <row r="144" spans="1:9" ht="15" hidden="1">
      <c r="A144" s="46" t="s">
        <v>2</v>
      </c>
      <c r="B144" s="54">
        <v>706</v>
      </c>
      <c r="C144" s="47" t="s">
        <v>107</v>
      </c>
      <c r="D144" s="48" t="s">
        <v>309</v>
      </c>
      <c r="E144" s="47" t="s">
        <v>139</v>
      </c>
      <c r="F144" s="71"/>
      <c r="G144" s="38"/>
      <c r="H144" s="38"/>
      <c r="I144" s="38"/>
    </row>
    <row r="145" spans="1:9" ht="46.5" hidden="1">
      <c r="A145" s="46" t="s">
        <v>434</v>
      </c>
      <c r="B145" s="54">
        <v>706</v>
      </c>
      <c r="C145" s="47" t="s">
        <v>107</v>
      </c>
      <c r="D145" s="48" t="s">
        <v>433</v>
      </c>
      <c r="E145" s="47"/>
      <c r="F145" s="71">
        <f>F146+F147</f>
        <v>0</v>
      </c>
      <c r="G145" s="71">
        <f>G146+G147</f>
        <v>0</v>
      </c>
      <c r="H145" s="71">
        <f>H146+H147</f>
        <v>0</v>
      </c>
      <c r="I145" s="71">
        <f>I146+I147</f>
        <v>0</v>
      </c>
    </row>
    <row r="146" spans="1:9" ht="30.75" hidden="1">
      <c r="A146" s="46" t="s">
        <v>169</v>
      </c>
      <c r="B146" s="54">
        <v>706</v>
      </c>
      <c r="C146" s="47" t="s">
        <v>107</v>
      </c>
      <c r="D146" s="48" t="s">
        <v>433</v>
      </c>
      <c r="E146" s="47" t="s">
        <v>129</v>
      </c>
      <c r="F146" s="71"/>
      <c r="G146" s="38"/>
      <c r="H146" s="38"/>
      <c r="I146" s="38"/>
    </row>
    <row r="147" spans="1:9" ht="15" hidden="1">
      <c r="A147" s="46" t="s">
        <v>2</v>
      </c>
      <c r="B147" s="54">
        <v>706</v>
      </c>
      <c r="C147" s="47" t="s">
        <v>107</v>
      </c>
      <c r="D147" s="48" t="s">
        <v>433</v>
      </c>
      <c r="E147" s="47" t="s">
        <v>139</v>
      </c>
      <c r="F147" s="71"/>
      <c r="G147" s="71"/>
      <c r="H147" s="71"/>
      <c r="I147" s="71"/>
    </row>
    <row r="148" spans="1:9" ht="30.75">
      <c r="A148" s="46" t="s">
        <v>832</v>
      </c>
      <c r="B148" s="54">
        <v>706</v>
      </c>
      <c r="C148" s="47" t="s">
        <v>107</v>
      </c>
      <c r="D148" s="48" t="s">
        <v>828</v>
      </c>
      <c r="E148" s="47"/>
      <c r="F148" s="71">
        <f>F149</f>
        <v>2900</v>
      </c>
      <c r="G148" s="71">
        <f>G149</f>
        <v>2900</v>
      </c>
      <c r="H148" s="71">
        <f>H149</f>
        <v>0</v>
      </c>
      <c r="I148" s="71">
        <f>I149</f>
        <v>0</v>
      </c>
    </row>
    <row r="149" spans="1:9" ht="30.75">
      <c r="A149" s="46" t="s">
        <v>169</v>
      </c>
      <c r="B149" s="54">
        <v>706</v>
      </c>
      <c r="C149" s="47" t="s">
        <v>107</v>
      </c>
      <c r="D149" s="48" t="s">
        <v>828</v>
      </c>
      <c r="E149" s="47" t="s">
        <v>129</v>
      </c>
      <c r="F149" s="71">
        <v>2900</v>
      </c>
      <c r="G149" s="71">
        <v>2900</v>
      </c>
      <c r="H149" s="71"/>
      <c r="I149" s="71"/>
    </row>
    <row r="150" spans="1:9" ht="15">
      <c r="A150" s="46" t="s">
        <v>99</v>
      </c>
      <c r="B150" s="54">
        <v>706</v>
      </c>
      <c r="C150" s="47" t="s">
        <v>149</v>
      </c>
      <c r="D150" s="48"/>
      <c r="E150" s="47"/>
      <c r="F150" s="71">
        <f>F151+F155</f>
        <v>0</v>
      </c>
      <c r="G150" s="71">
        <f>G151+G155</f>
        <v>0</v>
      </c>
      <c r="H150" s="71">
        <f>H151+H155</f>
        <v>0</v>
      </c>
      <c r="I150" s="71">
        <f>I151+I155</f>
        <v>0</v>
      </c>
    </row>
    <row r="151" spans="1:9" ht="46.5" hidden="1">
      <c r="A151" s="46" t="s">
        <v>67</v>
      </c>
      <c r="B151" s="54">
        <v>706</v>
      </c>
      <c r="C151" s="47" t="s">
        <v>149</v>
      </c>
      <c r="D151" s="48" t="s">
        <v>249</v>
      </c>
      <c r="E151" s="47"/>
      <c r="F151" s="71">
        <f>F152</f>
        <v>0</v>
      </c>
      <c r="G151" s="71">
        <f aca="true" t="shared" si="17" ref="G151:I153">G152</f>
        <v>0</v>
      </c>
      <c r="H151" s="71">
        <f t="shared" si="17"/>
        <v>0</v>
      </c>
      <c r="I151" s="71">
        <f t="shared" si="17"/>
        <v>0</v>
      </c>
    </row>
    <row r="152" spans="1:9" ht="30.75" hidden="1">
      <c r="A152" s="46" t="s">
        <v>250</v>
      </c>
      <c r="B152" s="54">
        <v>706</v>
      </c>
      <c r="C152" s="47" t="s">
        <v>149</v>
      </c>
      <c r="D152" s="48" t="s">
        <v>251</v>
      </c>
      <c r="E152" s="47"/>
      <c r="F152" s="71">
        <f>F153</f>
        <v>0</v>
      </c>
      <c r="G152" s="71">
        <f t="shared" si="17"/>
        <v>0</v>
      </c>
      <c r="H152" s="71">
        <f t="shared" si="17"/>
        <v>0</v>
      </c>
      <c r="I152" s="71">
        <f t="shared" si="17"/>
        <v>0</v>
      </c>
    </row>
    <row r="153" spans="1:9" ht="15" hidden="1">
      <c r="A153" s="46" t="s">
        <v>0</v>
      </c>
      <c r="B153" s="54">
        <v>706</v>
      </c>
      <c r="C153" s="47" t="s">
        <v>149</v>
      </c>
      <c r="D153" s="48" t="s">
        <v>350</v>
      </c>
      <c r="E153" s="47"/>
      <c r="F153" s="71">
        <f>F154</f>
        <v>0</v>
      </c>
      <c r="G153" s="71">
        <f t="shared" si="17"/>
        <v>0</v>
      </c>
      <c r="H153" s="71">
        <f t="shared" si="17"/>
        <v>0</v>
      </c>
      <c r="I153" s="71">
        <f t="shared" si="17"/>
        <v>0</v>
      </c>
    </row>
    <row r="154" spans="1:9" ht="15" hidden="1">
      <c r="A154" s="46" t="s">
        <v>130</v>
      </c>
      <c r="B154" s="54">
        <v>706</v>
      </c>
      <c r="C154" s="47" t="s">
        <v>149</v>
      </c>
      <c r="D154" s="48" t="s">
        <v>350</v>
      </c>
      <c r="E154" s="47" t="s">
        <v>131</v>
      </c>
      <c r="F154" s="71"/>
      <c r="G154" s="38"/>
      <c r="H154" s="38"/>
      <c r="I154" s="38"/>
    </row>
    <row r="155" spans="1:9" ht="62.25">
      <c r="A155" s="46" t="s">
        <v>288</v>
      </c>
      <c r="B155" s="54">
        <v>706</v>
      </c>
      <c r="C155" s="47" t="s">
        <v>149</v>
      </c>
      <c r="D155" s="48" t="s">
        <v>289</v>
      </c>
      <c r="E155" s="32"/>
      <c r="F155" s="71">
        <f>F156</f>
        <v>0</v>
      </c>
      <c r="G155" s="71">
        <f>G156</f>
        <v>0</v>
      </c>
      <c r="H155" s="71">
        <f>H156</f>
        <v>0</v>
      </c>
      <c r="I155" s="71">
        <f>I156</f>
        <v>0</v>
      </c>
    </row>
    <row r="156" spans="1:9" ht="30.75">
      <c r="A156" s="46" t="s">
        <v>331</v>
      </c>
      <c r="B156" s="54">
        <v>706</v>
      </c>
      <c r="C156" s="47" t="s">
        <v>149</v>
      </c>
      <c r="D156" s="48" t="s">
        <v>335</v>
      </c>
      <c r="E156" s="32"/>
      <c r="F156" s="71">
        <f>F157+F159+F161+F163</f>
        <v>0</v>
      </c>
      <c r="G156" s="71">
        <f>G157+G159+G161+G163</f>
        <v>0</v>
      </c>
      <c r="H156" s="71">
        <f>H157+H159+H161+H163</f>
        <v>0</v>
      </c>
      <c r="I156" s="71">
        <f>I157+I159+I161+I163</f>
        <v>0</v>
      </c>
    </row>
    <row r="157" spans="1:9" ht="46.5" hidden="1">
      <c r="A157" s="46" t="s">
        <v>182</v>
      </c>
      <c r="B157" s="54">
        <v>706</v>
      </c>
      <c r="C157" s="47" t="s">
        <v>149</v>
      </c>
      <c r="D157" s="48" t="s">
        <v>336</v>
      </c>
      <c r="E157" s="47"/>
      <c r="F157" s="71">
        <f>F158</f>
        <v>0</v>
      </c>
      <c r="G157" s="71">
        <f>G158</f>
        <v>0</v>
      </c>
      <c r="H157" s="71">
        <f>H158</f>
        <v>0</v>
      </c>
      <c r="I157" s="71">
        <f>I158</f>
        <v>0</v>
      </c>
    </row>
    <row r="158" spans="1:9" ht="30.75" hidden="1">
      <c r="A158" s="46" t="s">
        <v>169</v>
      </c>
      <c r="B158" s="54">
        <v>706</v>
      </c>
      <c r="C158" s="47" t="s">
        <v>149</v>
      </c>
      <c r="D158" s="48" t="s">
        <v>336</v>
      </c>
      <c r="E158" s="47" t="s">
        <v>129</v>
      </c>
      <c r="F158" s="71"/>
      <c r="G158" s="38"/>
      <c r="H158" s="38"/>
      <c r="I158" s="38"/>
    </row>
    <row r="159" spans="1:9" ht="62.25" hidden="1">
      <c r="A159" s="46" t="s">
        <v>424</v>
      </c>
      <c r="B159" s="54">
        <v>706</v>
      </c>
      <c r="C159" s="47" t="s">
        <v>149</v>
      </c>
      <c r="D159" s="48" t="s">
        <v>423</v>
      </c>
      <c r="E159" s="47"/>
      <c r="F159" s="71">
        <f>F160</f>
        <v>0</v>
      </c>
      <c r="G159" s="71">
        <f>G160</f>
        <v>0</v>
      </c>
      <c r="H159" s="71">
        <f>H160</f>
        <v>0</v>
      </c>
      <c r="I159" s="71">
        <f>I160</f>
        <v>0</v>
      </c>
    </row>
    <row r="160" spans="1:9" ht="30.75" hidden="1">
      <c r="A160" s="46" t="s">
        <v>169</v>
      </c>
      <c r="B160" s="54">
        <v>706</v>
      </c>
      <c r="C160" s="47" t="s">
        <v>149</v>
      </c>
      <c r="D160" s="48" t="s">
        <v>423</v>
      </c>
      <c r="E160" s="47" t="s">
        <v>129</v>
      </c>
      <c r="F160" s="71"/>
      <c r="G160" s="38"/>
      <c r="H160" s="38"/>
      <c r="I160" s="38"/>
    </row>
    <row r="161" spans="1:9" ht="15">
      <c r="A161" s="46" t="s">
        <v>419</v>
      </c>
      <c r="B161" s="54">
        <v>706</v>
      </c>
      <c r="C161" s="47" t="s">
        <v>149</v>
      </c>
      <c r="D161" s="48" t="s">
        <v>420</v>
      </c>
      <c r="E161" s="47"/>
      <c r="F161" s="71">
        <f>F162</f>
        <v>-105</v>
      </c>
      <c r="G161" s="71">
        <f>G162</f>
        <v>0</v>
      </c>
      <c r="H161" s="71">
        <f>H162</f>
        <v>0</v>
      </c>
      <c r="I161" s="71">
        <f>I162</f>
        <v>-105</v>
      </c>
    </row>
    <row r="162" spans="1:9" ht="30.75">
      <c r="A162" s="46" t="s">
        <v>169</v>
      </c>
      <c r="B162" s="54">
        <v>706</v>
      </c>
      <c r="C162" s="47" t="s">
        <v>149</v>
      </c>
      <c r="D162" s="48" t="s">
        <v>420</v>
      </c>
      <c r="E162" s="47" t="s">
        <v>129</v>
      </c>
      <c r="F162" s="71">
        <v>-105</v>
      </c>
      <c r="G162" s="38"/>
      <c r="H162" s="38"/>
      <c r="I162" s="38">
        <v>-105</v>
      </c>
    </row>
    <row r="163" spans="1:9" ht="30.75">
      <c r="A163" s="46" t="s">
        <v>834</v>
      </c>
      <c r="B163" s="54">
        <v>706</v>
      </c>
      <c r="C163" s="47" t="s">
        <v>149</v>
      </c>
      <c r="D163" s="48" t="s">
        <v>833</v>
      </c>
      <c r="E163" s="47"/>
      <c r="F163" s="71">
        <f>F164</f>
        <v>105</v>
      </c>
      <c r="G163" s="71">
        <f>G164</f>
        <v>0</v>
      </c>
      <c r="H163" s="71">
        <f>H164</f>
        <v>0</v>
      </c>
      <c r="I163" s="71">
        <f>I164</f>
        <v>105</v>
      </c>
    </row>
    <row r="164" spans="1:9" ht="30.75">
      <c r="A164" s="46" t="s">
        <v>178</v>
      </c>
      <c r="B164" s="54">
        <v>706</v>
      </c>
      <c r="C164" s="47" t="s">
        <v>149</v>
      </c>
      <c r="D164" s="48" t="s">
        <v>833</v>
      </c>
      <c r="E164" s="47" t="s">
        <v>144</v>
      </c>
      <c r="F164" s="71">
        <v>105</v>
      </c>
      <c r="G164" s="71"/>
      <c r="H164" s="71"/>
      <c r="I164" s="71">
        <v>105</v>
      </c>
    </row>
    <row r="165" spans="1:9" s="45" customFormat="1" ht="15">
      <c r="A165" s="41" t="s">
        <v>37</v>
      </c>
      <c r="B165" s="54">
        <v>706</v>
      </c>
      <c r="C165" s="42" t="s">
        <v>35</v>
      </c>
      <c r="D165" s="43"/>
      <c r="E165" s="42"/>
      <c r="F165" s="70">
        <f>F166+F196+F177+F209</f>
        <v>2740</v>
      </c>
      <c r="G165" s="70">
        <f>G166+G196+G177+G209</f>
        <v>1000.0000000000002</v>
      </c>
      <c r="H165" s="70">
        <f>H166+H196+H177+H209</f>
        <v>1740</v>
      </c>
      <c r="I165" s="70">
        <f>I166+I196+I177+I209</f>
        <v>0</v>
      </c>
    </row>
    <row r="166" spans="1:9" s="45" customFormat="1" ht="15">
      <c r="A166" s="46" t="s">
        <v>56</v>
      </c>
      <c r="B166" s="54">
        <v>706</v>
      </c>
      <c r="C166" s="47" t="s">
        <v>55</v>
      </c>
      <c r="D166" s="48"/>
      <c r="E166" s="47"/>
      <c r="F166" s="71">
        <f>F167</f>
        <v>100</v>
      </c>
      <c r="G166" s="71">
        <f>G167</f>
        <v>0</v>
      </c>
      <c r="H166" s="71">
        <f>H167</f>
        <v>100</v>
      </c>
      <c r="I166" s="71">
        <f>I167</f>
        <v>0</v>
      </c>
    </row>
    <row r="167" spans="1:9" s="45" customFormat="1" ht="62.25">
      <c r="A167" s="46" t="s">
        <v>288</v>
      </c>
      <c r="B167" s="54">
        <v>706</v>
      </c>
      <c r="C167" s="47" t="s">
        <v>55</v>
      </c>
      <c r="D167" s="48" t="s">
        <v>289</v>
      </c>
      <c r="E167" s="47"/>
      <c r="F167" s="71">
        <f>F168+F174+F171</f>
        <v>100</v>
      </c>
      <c r="G167" s="71">
        <f>G168+G174+G171</f>
        <v>0</v>
      </c>
      <c r="H167" s="71">
        <f>H168+H174+H171</f>
        <v>100</v>
      </c>
      <c r="I167" s="71">
        <f>I168+I174+I171</f>
        <v>0</v>
      </c>
    </row>
    <row r="168" spans="1:9" s="45" customFormat="1" ht="15" hidden="1">
      <c r="A168" s="46" t="s">
        <v>292</v>
      </c>
      <c r="B168" s="54">
        <v>706</v>
      </c>
      <c r="C168" s="47" t="s">
        <v>55</v>
      </c>
      <c r="D168" s="48" t="s">
        <v>293</v>
      </c>
      <c r="E168" s="47"/>
      <c r="F168" s="71">
        <f>F169</f>
        <v>0</v>
      </c>
      <c r="G168" s="38"/>
      <c r="H168" s="38"/>
      <c r="I168" s="38"/>
    </row>
    <row r="169" spans="1:9" s="45" customFormat="1" ht="30.75" hidden="1">
      <c r="A169" s="46" t="s">
        <v>183</v>
      </c>
      <c r="B169" s="54">
        <v>706</v>
      </c>
      <c r="C169" s="47" t="s">
        <v>55</v>
      </c>
      <c r="D169" s="48" t="s">
        <v>294</v>
      </c>
      <c r="E169" s="47"/>
      <c r="F169" s="71">
        <f>F170</f>
        <v>0</v>
      </c>
      <c r="G169" s="38"/>
      <c r="H169" s="38"/>
      <c r="I169" s="38"/>
    </row>
    <row r="170" spans="1:9" s="45" customFormat="1" ht="30.75" hidden="1">
      <c r="A170" s="46" t="s">
        <v>178</v>
      </c>
      <c r="B170" s="54">
        <v>706</v>
      </c>
      <c r="C170" s="47" t="s">
        <v>55</v>
      </c>
      <c r="D170" s="48" t="s">
        <v>294</v>
      </c>
      <c r="E170" s="47" t="s">
        <v>144</v>
      </c>
      <c r="F170" s="71">
        <v>0</v>
      </c>
      <c r="G170" s="38"/>
      <c r="H170" s="38"/>
      <c r="I170" s="38"/>
    </row>
    <row r="171" spans="1:9" s="45" customFormat="1" ht="30.75">
      <c r="A171" s="46" t="s">
        <v>300</v>
      </c>
      <c r="B171" s="54">
        <v>706</v>
      </c>
      <c r="C171" s="47" t="s">
        <v>55</v>
      </c>
      <c r="D171" s="48" t="s">
        <v>301</v>
      </c>
      <c r="E171" s="47"/>
      <c r="F171" s="71">
        <f aca="true" t="shared" si="18" ref="F171:I172">F172</f>
        <v>100</v>
      </c>
      <c r="G171" s="71">
        <f t="shared" si="18"/>
        <v>0</v>
      </c>
      <c r="H171" s="71">
        <f t="shared" si="18"/>
        <v>100</v>
      </c>
      <c r="I171" s="71">
        <f t="shared" si="18"/>
        <v>0</v>
      </c>
    </row>
    <row r="172" spans="1:9" s="45" customFormat="1" ht="30.75">
      <c r="A172" s="46" t="s">
        <v>819</v>
      </c>
      <c r="B172" s="54">
        <v>706</v>
      </c>
      <c r="C172" s="47" t="s">
        <v>55</v>
      </c>
      <c r="D172" s="48" t="s">
        <v>811</v>
      </c>
      <c r="E172" s="47"/>
      <c r="F172" s="71">
        <f t="shared" si="18"/>
        <v>100</v>
      </c>
      <c r="G172" s="71">
        <f t="shared" si="18"/>
        <v>0</v>
      </c>
      <c r="H172" s="71">
        <f t="shared" si="18"/>
        <v>100</v>
      </c>
      <c r="I172" s="71">
        <f t="shared" si="18"/>
        <v>0</v>
      </c>
    </row>
    <row r="173" spans="1:9" s="45" customFormat="1" ht="15">
      <c r="A173" s="46" t="s">
        <v>130</v>
      </c>
      <c r="B173" s="54">
        <v>706</v>
      </c>
      <c r="C173" s="47" t="s">
        <v>55</v>
      </c>
      <c r="D173" s="48" t="s">
        <v>811</v>
      </c>
      <c r="E173" s="47" t="s">
        <v>131</v>
      </c>
      <c r="F173" s="71">
        <v>100</v>
      </c>
      <c r="G173" s="71"/>
      <c r="H173" s="71">
        <v>100</v>
      </c>
      <c r="I173" s="71"/>
    </row>
    <row r="174" spans="1:9" s="45" customFormat="1" ht="15" hidden="1">
      <c r="A174" s="46" t="s">
        <v>170</v>
      </c>
      <c r="B174" s="54">
        <v>706</v>
      </c>
      <c r="C174" s="47" t="s">
        <v>55</v>
      </c>
      <c r="D174" s="48" t="s">
        <v>330</v>
      </c>
      <c r="E174" s="47"/>
      <c r="F174" s="71">
        <f>F175</f>
        <v>0</v>
      </c>
      <c r="G174" s="71">
        <f aca="true" t="shared" si="19" ref="G174:I175">G175</f>
        <v>0</v>
      </c>
      <c r="H174" s="71">
        <f t="shared" si="19"/>
        <v>0</v>
      </c>
      <c r="I174" s="71">
        <f t="shared" si="19"/>
        <v>0</v>
      </c>
    </row>
    <row r="175" spans="1:9" s="45" customFormat="1" ht="30.75" hidden="1">
      <c r="A175" s="46" t="s">
        <v>57</v>
      </c>
      <c r="B175" s="54">
        <v>706</v>
      </c>
      <c r="C175" s="47" t="s">
        <v>55</v>
      </c>
      <c r="D175" s="48" t="s">
        <v>332</v>
      </c>
      <c r="E175" s="47"/>
      <c r="F175" s="71">
        <f>F176</f>
        <v>0</v>
      </c>
      <c r="G175" s="71">
        <f t="shared" si="19"/>
        <v>0</v>
      </c>
      <c r="H175" s="71">
        <f t="shared" si="19"/>
        <v>0</v>
      </c>
      <c r="I175" s="71">
        <f t="shared" si="19"/>
        <v>0</v>
      </c>
    </row>
    <row r="176" spans="1:9" s="45" customFormat="1" ht="30.75" hidden="1">
      <c r="A176" s="46" t="s">
        <v>169</v>
      </c>
      <c r="B176" s="54">
        <v>706</v>
      </c>
      <c r="C176" s="47" t="s">
        <v>55</v>
      </c>
      <c r="D176" s="48" t="s">
        <v>332</v>
      </c>
      <c r="E176" s="47" t="s">
        <v>129</v>
      </c>
      <c r="F176" s="71"/>
      <c r="G176" s="44"/>
      <c r="H176" s="44"/>
      <c r="I176" s="44"/>
    </row>
    <row r="177" spans="1:9" ht="15">
      <c r="A177" s="46" t="s">
        <v>38</v>
      </c>
      <c r="B177" s="54">
        <v>706</v>
      </c>
      <c r="C177" s="47" t="s">
        <v>36</v>
      </c>
      <c r="D177" s="48"/>
      <c r="E177" s="47"/>
      <c r="F177" s="71">
        <f>F178</f>
        <v>1000.0000000000002</v>
      </c>
      <c r="G177" s="71">
        <f>G178</f>
        <v>1000.0000000000002</v>
      </c>
      <c r="H177" s="71">
        <f>H178</f>
        <v>0</v>
      </c>
      <c r="I177" s="71">
        <f>I178</f>
        <v>0</v>
      </c>
    </row>
    <row r="178" spans="1:9" s="45" customFormat="1" ht="62.25">
      <c r="A178" s="46" t="s">
        <v>288</v>
      </c>
      <c r="B178" s="54">
        <v>706</v>
      </c>
      <c r="C178" s="47" t="s">
        <v>36</v>
      </c>
      <c r="D178" s="48" t="s">
        <v>289</v>
      </c>
      <c r="E178" s="47"/>
      <c r="F178" s="71">
        <f>F179+F182+F185</f>
        <v>1000.0000000000002</v>
      </c>
      <c r="G178" s="71">
        <f>G179+G182+G185</f>
        <v>1000.0000000000002</v>
      </c>
      <c r="H178" s="71">
        <f>H179+H182+H185</f>
        <v>0</v>
      </c>
      <c r="I178" s="71">
        <f>I179+I182+I185</f>
        <v>0</v>
      </c>
    </row>
    <row r="179" spans="1:9" s="45" customFormat="1" ht="30.75">
      <c r="A179" s="46" t="s">
        <v>290</v>
      </c>
      <c r="B179" s="54">
        <v>706</v>
      </c>
      <c r="C179" s="47" t="s">
        <v>36</v>
      </c>
      <c r="D179" s="48" t="s">
        <v>291</v>
      </c>
      <c r="E179" s="47"/>
      <c r="F179" s="71">
        <f>F180</f>
        <v>2753.28417</v>
      </c>
      <c r="G179" s="71">
        <f aca="true" t="shared" si="20" ref="G179:I180">G180</f>
        <v>2054.81109</v>
      </c>
      <c r="H179" s="71">
        <f t="shared" si="20"/>
        <v>0</v>
      </c>
      <c r="I179" s="71">
        <f t="shared" si="20"/>
        <v>698.47308</v>
      </c>
    </row>
    <row r="180" spans="1:9" s="45" customFormat="1" ht="30.75">
      <c r="A180" s="46" t="s">
        <v>416</v>
      </c>
      <c r="B180" s="54">
        <v>706</v>
      </c>
      <c r="C180" s="47" t="s">
        <v>36</v>
      </c>
      <c r="D180" s="48" t="s">
        <v>417</v>
      </c>
      <c r="E180" s="47"/>
      <c r="F180" s="71">
        <f>F181</f>
        <v>2753.28417</v>
      </c>
      <c r="G180" s="71">
        <f t="shared" si="20"/>
        <v>2054.81109</v>
      </c>
      <c r="H180" s="71">
        <f t="shared" si="20"/>
        <v>0</v>
      </c>
      <c r="I180" s="71">
        <f t="shared" si="20"/>
        <v>698.47308</v>
      </c>
    </row>
    <row r="181" spans="1:9" s="45" customFormat="1" ht="30.75">
      <c r="A181" s="46" t="s">
        <v>178</v>
      </c>
      <c r="B181" s="54">
        <v>706</v>
      </c>
      <c r="C181" s="47" t="s">
        <v>36</v>
      </c>
      <c r="D181" s="48" t="s">
        <v>417</v>
      </c>
      <c r="E181" s="47" t="s">
        <v>144</v>
      </c>
      <c r="F181" s="71">
        <f>1558.47308+2054.81109-860</f>
        <v>2753.28417</v>
      </c>
      <c r="G181" s="38">
        <v>2054.81109</v>
      </c>
      <c r="H181" s="44"/>
      <c r="I181" s="38">
        <f>1558.47308-860</f>
        <v>698.47308</v>
      </c>
    </row>
    <row r="182" spans="1:9" s="45" customFormat="1" ht="62.25">
      <c r="A182" s="46" t="s">
        <v>342</v>
      </c>
      <c r="B182" s="54">
        <v>706</v>
      </c>
      <c r="C182" s="47" t="s">
        <v>36</v>
      </c>
      <c r="D182" s="48" t="s">
        <v>295</v>
      </c>
      <c r="E182" s="47"/>
      <c r="F182" s="71">
        <f>F183</f>
        <v>-2166.43308</v>
      </c>
      <c r="G182" s="71">
        <f aca="true" t="shared" si="21" ref="G182:I183">G183</f>
        <v>0</v>
      </c>
      <c r="H182" s="71">
        <f t="shared" si="21"/>
        <v>0</v>
      </c>
      <c r="I182" s="71">
        <f t="shared" si="21"/>
        <v>-2166.43308</v>
      </c>
    </row>
    <row r="183" spans="1:9" s="45" customFormat="1" ht="30.75">
      <c r="A183" s="46" t="s">
        <v>416</v>
      </c>
      <c r="B183" s="54">
        <v>706</v>
      </c>
      <c r="C183" s="47" t="s">
        <v>36</v>
      </c>
      <c r="D183" s="48" t="s">
        <v>418</v>
      </c>
      <c r="E183" s="47"/>
      <c r="F183" s="71">
        <f>F184</f>
        <v>-2166.43308</v>
      </c>
      <c r="G183" s="71">
        <f t="shared" si="21"/>
        <v>0</v>
      </c>
      <c r="H183" s="71">
        <f t="shared" si="21"/>
        <v>0</v>
      </c>
      <c r="I183" s="71">
        <f t="shared" si="21"/>
        <v>-2166.43308</v>
      </c>
    </row>
    <row r="184" spans="1:9" s="45" customFormat="1" ht="30.75">
      <c r="A184" s="46" t="s">
        <v>178</v>
      </c>
      <c r="B184" s="54">
        <v>706</v>
      </c>
      <c r="C184" s="47" t="s">
        <v>36</v>
      </c>
      <c r="D184" s="48" t="s">
        <v>418</v>
      </c>
      <c r="E184" s="47" t="s">
        <v>144</v>
      </c>
      <c r="F184" s="71">
        <f>-607.96-1558.47308</f>
        <v>-2166.43308</v>
      </c>
      <c r="G184" s="38"/>
      <c r="H184" s="44"/>
      <c r="I184" s="38">
        <f>-607.96-1558.47308</f>
        <v>-2166.43308</v>
      </c>
    </row>
    <row r="185" spans="1:9" s="45" customFormat="1" ht="30.75">
      <c r="A185" s="46" t="s">
        <v>300</v>
      </c>
      <c r="B185" s="54">
        <v>706</v>
      </c>
      <c r="C185" s="47" t="s">
        <v>36</v>
      </c>
      <c r="D185" s="48" t="s">
        <v>301</v>
      </c>
      <c r="E185" s="47"/>
      <c r="F185" s="71">
        <f>F194+F186+F188+F190+F192</f>
        <v>413.1489100000001</v>
      </c>
      <c r="G185" s="71">
        <f>G194+G186+G188+G190+G192</f>
        <v>-1054.81109</v>
      </c>
      <c r="H185" s="71">
        <f>H194+H186+H188+H190+H192</f>
        <v>0</v>
      </c>
      <c r="I185" s="71">
        <f>I194+I186+I188+I190+I192</f>
        <v>1467.96</v>
      </c>
    </row>
    <row r="186" spans="1:9" s="45" customFormat="1" ht="15">
      <c r="A186" s="46" t="s">
        <v>722</v>
      </c>
      <c r="B186" s="54">
        <v>706</v>
      </c>
      <c r="C186" s="47" t="s">
        <v>36</v>
      </c>
      <c r="D186" s="48" t="s">
        <v>716</v>
      </c>
      <c r="E186" s="47"/>
      <c r="F186" s="71">
        <f>F187</f>
        <v>-1054.81109</v>
      </c>
      <c r="G186" s="71">
        <f>G187</f>
        <v>-1054.81109</v>
      </c>
      <c r="H186" s="71">
        <f>H187</f>
        <v>0</v>
      </c>
      <c r="I186" s="71">
        <f>I187</f>
        <v>0</v>
      </c>
    </row>
    <row r="187" spans="1:9" s="45" customFormat="1" ht="30.75">
      <c r="A187" s="46" t="s">
        <v>169</v>
      </c>
      <c r="B187" s="54">
        <v>706</v>
      </c>
      <c r="C187" s="47" t="s">
        <v>36</v>
      </c>
      <c r="D187" s="48" t="s">
        <v>716</v>
      </c>
      <c r="E187" s="47" t="s">
        <v>129</v>
      </c>
      <c r="F187" s="71">
        <v>-1054.81109</v>
      </c>
      <c r="G187" s="71">
        <v>-1054.81109</v>
      </c>
      <c r="H187" s="71"/>
      <c r="I187" s="71"/>
    </row>
    <row r="188" spans="1:9" s="45" customFormat="1" ht="30.75">
      <c r="A188" s="46" t="s">
        <v>416</v>
      </c>
      <c r="B188" s="54">
        <v>706</v>
      </c>
      <c r="C188" s="47" t="s">
        <v>36</v>
      </c>
      <c r="D188" s="48" t="s">
        <v>718</v>
      </c>
      <c r="E188" s="47"/>
      <c r="F188" s="71">
        <f>F189</f>
        <v>1467.96</v>
      </c>
      <c r="G188" s="71">
        <f>G189</f>
        <v>0</v>
      </c>
      <c r="H188" s="71">
        <f>H189</f>
        <v>0</v>
      </c>
      <c r="I188" s="71">
        <f>I189</f>
        <v>1467.96</v>
      </c>
    </row>
    <row r="189" spans="1:9" s="45" customFormat="1" ht="30.75">
      <c r="A189" s="46" t="s">
        <v>178</v>
      </c>
      <c r="B189" s="54">
        <v>706</v>
      </c>
      <c r="C189" s="47" t="s">
        <v>36</v>
      </c>
      <c r="D189" s="48" t="s">
        <v>718</v>
      </c>
      <c r="E189" s="47" t="s">
        <v>144</v>
      </c>
      <c r="F189" s="71">
        <f>607.96+860</f>
        <v>1467.96</v>
      </c>
      <c r="G189" s="71"/>
      <c r="H189" s="71"/>
      <c r="I189" s="71">
        <f>607.96+860</f>
        <v>1467.96</v>
      </c>
    </row>
    <row r="190" spans="1:9" s="45" customFormat="1" ht="46.5" hidden="1">
      <c r="A190" s="46" t="s">
        <v>735</v>
      </c>
      <c r="B190" s="54">
        <v>706</v>
      </c>
      <c r="C190" s="47" t="s">
        <v>36</v>
      </c>
      <c r="D190" s="48" t="s">
        <v>732</v>
      </c>
      <c r="E190" s="47"/>
      <c r="F190" s="71">
        <f>F191</f>
        <v>0</v>
      </c>
      <c r="G190" s="71">
        <f>G191</f>
        <v>0</v>
      </c>
      <c r="H190" s="71">
        <f>H191</f>
        <v>0</v>
      </c>
      <c r="I190" s="71">
        <f>I191</f>
        <v>0</v>
      </c>
    </row>
    <row r="191" spans="1:9" s="45" customFormat="1" ht="30.75" hidden="1">
      <c r="A191" s="46" t="s">
        <v>178</v>
      </c>
      <c r="B191" s="54">
        <v>706</v>
      </c>
      <c r="C191" s="47" t="s">
        <v>36</v>
      </c>
      <c r="D191" s="48" t="s">
        <v>732</v>
      </c>
      <c r="E191" s="47" t="s">
        <v>144</v>
      </c>
      <c r="F191" s="71"/>
      <c r="G191" s="71"/>
      <c r="H191" s="71"/>
      <c r="I191" s="71"/>
    </row>
    <row r="192" spans="1:9" s="45" customFormat="1" ht="46.5" hidden="1">
      <c r="A192" s="46" t="s">
        <v>734</v>
      </c>
      <c r="B192" s="54">
        <v>706</v>
      </c>
      <c r="C192" s="47" t="s">
        <v>36</v>
      </c>
      <c r="D192" s="48" t="s">
        <v>733</v>
      </c>
      <c r="E192" s="47"/>
      <c r="F192" s="71">
        <f>F193</f>
        <v>0</v>
      </c>
      <c r="G192" s="71">
        <f>G193</f>
        <v>0</v>
      </c>
      <c r="H192" s="71">
        <f>H193</f>
        <v>0</v>
      </c>
      <c r="I192" s="71">
        <f>I193</f>
        <v>0</v>
      </c>
    </row>
    <row r="193" spans="1:9" s="45" customFormat="1" ht="30.75" hidden="1">
      <c r="A193" s="46" t="s">
        <v>178</v>
      </c>
      <c r="B193" s="54">
        <v>706</v>
      </c>
      <c r="C193" s="47" t="s">
        <v>36</v>
      </c>
      <c r="D193" s="48" t="s">
        <v>733</v>
      </c>
      <c r="E193" s="47" t="s">
        <v>144</v>
      </c>
      <c r="F193" s="71"/>
      <c r="G193" s="71"/>
      <c r="H193" s="71"/>
      <c r="I193" s="71"/>
    </row>
    <row r="194" spans="1:9" s="45" customFormat="1" ht="93" hidden="1">
      <c r="A194" s="46" t="s">
        <v>425</v>
      </c>
      <c r="B194" s="54">
        <v>706</v>
      </c>
      <c r="C194" s="47" t="s">
        <v>36</v>
      </c>
      <c r="D194" s="48" t="s">
        <v>427</v>
      </c>
      <c r="E194" s="47"/>
      <c r="F194" s="71">
        <f>F195</f>
        <v>0</v>
      </c>
      <c r="G194" s="71">
        <f>G195</f>
        <v>0</v>
      </c>
      <c r="H194" s="71">
        <f>H195</f>
        <v>0</v>
      </c>
      <c r="I194" s="71">
        <f>I195</f>
        <v>0</v>
      </c>
    </row>
    <row r="195" spans="1:9" s="45" customFormat="1" ht="15" hidden="1">
      <c r="A195" s="46" t="s">
        <v>130</v>
      </c>
      <c r="B195" s="54">
        <v>706</v>
      </c>
      <c r="C195" s="47" t="s">
        <v>36</v>
      </c>
      <c r="D195" s="48" t="s">
        <v>427</v>
      </c>
      <c r="E195" s="47" t="s">
        <v>131</v>
      </c>
      <c r="F195" s="71"/>
      <c r="G195" s="44"/>
      <c r="H195" s="44"/>
      <c r="I195" s="44"/>
    </row>
    <row r="196" spans="1:9" ht="15">
      <c r="A196" s="46" t="s">
        <v>53</v>
      </c>
      <c r="B196" s="54">
        <v>706</v>
      </c>
      <c r="C196" s="47" t="s">
        <v>52</v>
      </c>
      <c r="D196" s="48"/>
      <c r="E196" s="47"/>
      <c r="F196" s="71">
        <f>F197</f>
        <v>1640</v>
      </c>
      <c r="G196" s="71">
        <f>G197</f>
        <v>0</v>
      </c>
      <c r="H196" s="71">
        <f>H197</f>
        <v>1640</v>
      </c>
      <c r="I196" s="71">
        <f>I197</f>
        <v>0</v>
      </c>
    </row>
    <row r="197" spans="1:9" ht="62.25">
      <c r="A197" s="46" t="s">
        <v>288</v>
      </c>
      <c r="B197" s="54">
        <v>706</v>
      </c>
      <c r="C197" s="47" t="s">
        <v>52</v>
      </c>
      <c r="D197" s="48" t="s">
        <v>289</v>
      </c>
      <c r="E197" s="47"/>
      <c r="F197" s="71">
        <f>F198+F206</f>
        <v>1640</v>
      </c>
      <c r="G197" s="71">
        <f>G198+G206</f>
        <v>0</v>
      </c>
      <c r="H197" s="71">
        <f>H198+H206</f>
        <v>1640</v>
      </c>
      <c r="I197" s="71">
        <f>I198+I206</f>
        <v>0</v>
      </c>
    </row>
    <row r="198" spans="1:9" ht="46.5">
      <c r="A198" s="46" t="s">
        <v>343</v>
      </c>
      <c r="B198" s="54">
        <v>706</v>
      </c>
      <c r="C198" s="47" t="s">
        <v>52</v>
      </c>
      <c r="D198" s="48" t="s">
        <v>296</v>
      </c>
      <c r="E198" s="47"/>
      <c r="F198" s="71">
        <f>F199+F204+F202</f>
        <v>1640</v>
      </c>
      <c r="G198" s="71">
        <f>G199+G204+G202</f>
        <v>0</v>
      </c>
      <c r="H198" s="71">
        <f>H199+H204+H202</f>
        <v>1640</v>
      </c>
      <c r="I198" s="71">
        <f>I199+I204+I202</f>
        <v>0</v>
      </c>
    </row>
    <row r="199" spans="1:9" ht="15" hidden="1">
      <c r="A199" s="46" t="s">
        <v>62</v>
      </c>
      <c r="B199" s="54">
        <v>706</v>
      </c>
      <c r="C199" s="47" t="s">
        <v>52</v>
      </c>
      <c r="D199" s="48" t="s">
        <v>297</v>
      </c>
      <c r="E199" s="47"/>
      <c r="F199" s="71">
        <f>F200+F201</f>
        <v>0</v>
      </c>
      <c r="G199" s="71">
        <f>G200+G201</f>
        <v>0</v>
      </c>
      <c r="H199" s="71">
        <f>H200+H201</f>
        <v>0</v>
      </c>
      <c r="I199" s="71">
        <f>I200+I201</f>
        <v>0</v>
      </c>
    </row>
    <row r="200" spans="1:9" ht="30.75" hidden="1">
      <c r="A200" s="46" t="s">
        <v>169</v>
      </c>
      <c r="B200" s="54">
        <v>706</v>
      </c>
      <c r="C200" s="47" t="s">
        <v>52</v>
      </c>
      <c r="D200" s="48" t="s">
        <v>297</v>
      </c>
      <c r="E200" s="47" t="s">
        <v>129</v>
      </c>
      <c r="F200" s="71"/>
      <c r="G200" s="38"/>
      <c r="H200" s="38"/>
      <c r="I200" s="38"/>
    </row>
    <row r="201" spans="1:9" ht="15" hidden="1">
      <c r="A201" s="46" t="s">
        <v>2</v>
      </c>
      <c r="B201" s="54">
        <v>706</v>
      </c>
      <c r="C201" s="47" t="s">
        <v>52</v>
      </c>
      <c r="D201" s="48" t="s">
        <v>297</v>
      </c>
      <c r="E201" s="47" t="s">
        <v>139</v>
      </c>
      <c r="F201" s="71"/>
      <c r="G201" s="38"/>
      <c r="H201" s="38"/>
      <c r="I201" s="38"/>
    </row>
    <row r="202" spans="1:9" ht="46.5">
      <c r="A202" s="46" t="s">
        <v>63</v>
      </c>
      <c r="B202" s="54">
        <v>706</v>
      </c>
      <c r="C202" s="47" t="s">
        <v>52</v>
      </c>
      <c r="D202" s="48" t="s">
        <v>809</v>
      </c>
      <c r="E202" s="47"/>
      <c r="F202" s="71">
        <f>F203</f>
        <v>1640</v>
      </c>
      <c r="G202" s="71">
        <f>G203</f>
        <v>0</v>
      </c>
      <c r="H202" s="71">
        <f>H203</f>
        <v>1640</v>
      </c>
      <c r="I202" s="71">
        <f>I203</f>
        <v>0</v>
      </c>
    </row>
    <row r="203" spans="1:9" ht="15">
      <c r="A203" s="46" t="s">
        <v>2</v>
      </c>
      <c r="B203" s="54">
        <v>706</v>
      </c>
      <c r="C203" s="47" t="s">
        <v>52</v>
      </c>
      <c r="D203" s="48" t="s">
        <v>809</v>
      </c>
      <c r="E203" s="47" t="s">
        <v>139</v>
      </c>
      <c r="F203" s="71">
        <v>1640</v>
      </c>
      <c r="G203" s="71"/>
      <c r="H203" s="71">
        <v>1640</v>
      </c>
      <c r="I203" s="71"/>
    </row>
    <row r="204" spans="1:9" ht="46.5" hidden="1">
      <c r="A204" s="46" t="s">
        <v>184</v>
      </c>
      <c r="B204" s="54">
        <v>706</v>
      </c>
      <c r="C204" s="47" t="s">
        <v>52</v>
      </c>
      <c r="D204" s="48" t="s">
        <v>298</v>
      </c>
      <c r="E204" s="47"/>
      <c r="F204" s="71">
        <f>F205</f>
        <v>0</v>
      </c>
      <c r="G204" s="71">
        <f>G205</f>
        <v>0</v>
      </c>
      <c r="H204" s="71">
        <f>H205</f>
        <v>0</v>
      </c>
      <c r="I204" s="71">
        <f>I205</f>
        <v>0</v>
      </c>
    </row>
    <row r="205" spans="1:9" ht="15" hidden="1">
      <c r="A205" s="46" t="s">
        <v>2</v>
      </c>
      <c r="B205" s="54">
        <v>706</v>
      </c>
      <c r="C205" s="47" t="s">
        <v>52</v>
      </c>
      <c r="D205" s="48" t="s">
        <v>298</v>
      </c>
      <c r="E205" s="47" t="s">
        <v>139</v>
      </c>
      <c r="F205" s="71"/>
      <c r="G205" s="38"/>
      <c r="H205" s="38"/>
      <c r="I205" s="38"/>
    </row>
    <row r="206" spans="1:9" ht="30.75" hidden="1">
      <c r="A206" s="46" t="s">
        <v>300</v>
      </c>
      <c r="B206" s="54">
        <v>706</v>
      </c>
      <c r="C206" s="47" t="s">
        <v>52</v>
      </c>
      <c r="D206" s="48" t="s">
        <v>301</v>
      </c>
      <c r="E206" s="47"/>
      <c r="F206" s="71">
        <f aca="true" t="shared" si="22" ref="F206:I207">F207</f>
        <v>0</v>
      </c>
      <c r="G206" s="71">
        <f t="shared" si="22"/>
        <v>0</v>
      </c>
      <c r="H206" s="71">
        <f t="shared" si="22"/>
        <v>0</v>
      </c>
      <c r="I206" s="71">
        <f t="shared" si="22"/>
        <v>0</v>
      </c>
    </row>
    <row r="207" spans="1:9" ht="15" hidden="1">
      <c r="A207" s="46" t="s">
        <v>443</v>
      </c>
      <c r="B207" s="54">
        <v>706</v>
      </c>
      <c r="C207" s="47" t="s">
        <v>52</v>
      </c>
      <c r="D207" s="48" t="s">
        <v>442</v>
      </c>
      <c r="E207" s="47"/>
      <c r="F207" s="71">
        <f t="shared" si="22"/>
        <v>0</v>
      </c>
      <c r="G207" s="71">
        <f t="shared" si="22"/>
        <v>0</v>
      </c>
      <c r="H207" s="71">
        <f t="shared" si="22"/>
        <v>0</v>
      </c>
      <c r="I207" s="71">
        <f t="shared" si="22"/>
        <v>0</v>
      </c>
    </row>
    <row r="208" spans="1:9" ht="30.75" hidden="1">
      <c r="A208" s="46" t="s">
        <v>178</v>
      </c>
      <c r="B208" s="54">
        <v>706</v>
      </c>
      <c r="C208" s="47" t="s">
        <v>52</v>
      </c>
      <c r="D208" s="48" t="s">
        <v>442</v>
      </c>
      <c r="E208" s="47" t="s">
        <v>144</v>
      </c>
      <c r="F208" s="71"/>
      <c r="G208" s="71"/>
      <c r="H208" s="71"/>
      <c r="I208" s="71"/>
    </row>
    <row r="209" spans="1:9" ht="15" hidden="1">
      <c r="A209" s="46" t="s">
        <v>160</v>
      </c>
      <c r="B209" s="54">
        <v>706</v>
      </c>
      <c r="C209" s="47" t="s">
        <v>159</v>
      </c>
      <c r="D209" s="48"/>
      <c r="E209" s="47"/>
      <c r="F209" s="71">
        <f>F210</f>
        <v>0</v>
      </c>
      <c r="G209" s="71">
        <f aca="true" t="shared" si="23" ref="G209:I214">G210</f>
        <v>0</v>
      </c>
      <c r="H209" s="71">
        <f t="shared" si="23"/>
        <v>0</v>
      </c>
      <c r="I209" s="71">
        <f t="shared" si="23"/>
        <v>0</v>
      </c>
    </row>
    <row r="210" spans="1:9" ht="62.25" hidden="1">
      <c r="A210" s="46" t="s">
        <v>288</v>
      </c>
      <c r="B210" s="54">
        <v>706</v>
      </c>
      <c r="C210" s="47" t="s">
        <v>159</v>
      </c>
      <c r="D210" s="48" t="s">
        <v>289</v>
      </c>
      <c r="E210" s="47"/>
      <c r="F210" s="71">
        <f>F211</f>
        <v>0</v>
      </c>
      <c r="G210" s="71">
        <f t="shared" si="23"/>
        <v>0</v>
      </c>
      <c r="H210" s="71">
        <f t="shared" si="23"/>
        <v>0</v>
      </c>
      <c r="I210" s="71">
        <f t="shared" si="23"/>
        <v>0</v>
      </c>
    </row>
    <row r="211" spans="1:9" ht="46.5" hidden="1">
      <c r="A211" s="46" t="s">
        <v>299</v>
      </c>
      <c r="B211" s="54">
        <v>706</v>
      </c>
      <c r="C211" s="47" t="s">
        <v>159</v>
      </c>
      <c r="D211" s="48" t="s">
        <v>351</v>
      </c>
      <c r="E211" s="47"/>
      <c r="F211" s="71">
        <f>F214+F212</f>
        <v>0</v>
      </c>
      <c r="G211" s="71">
        <f>G214+G212</f>
        <v>0</v>
      </c>
      <c r="H211" s="71">
        <f>H214+H212</f>
        <v>0</v>
      </c>
      <c r="I211" s="71">
        <f>I214+I212</f>
        <v>0</v>
      </c>
    </row>
    <row r="212" spans="1:9" ht="93" hidden="1">
      <c r="A212" s="46" t="s">
        <v>737</v>
      </c>
      <c r="B212" s="54">
        <v>706</v>
      </c>
      <c r="C212" s="47" t="s">
        <v>159</v>
      </c>
      <c r="D212" s="48" t="s">
        <v>736</v>
      </c>
      <c r="E212" s="47"/>
      <c r="F212" s="71">
        <f>F213</f>
        <v>0</v>
      </c>
      <c r="G212" s="71">
        <f>G213</f>
        <v>0</v>
      </c>
      <c r="H212" s="71">
        <f>H213</f>
        <v>0</v>
      </c>
      <c r="I212" s="71">
        <f>I213</f>
        <v>0</v>
      </c>
    </row>
    <row r="213" spans="1:9" ht="15" hidden="1">
      <c r="A213" s="46" t="s">
        <v>130</v>
      </c>
      <c r="B213" s="54">
        <v>706</v>
      </c>
      <c r="C213" s="47" t="s">
        <v>159</v>
      </c>
      <c r="D213" s="48" t="s">
        <v>736</v>
      </c>
      <c r="E213" s="47" t="s">
        <v>131</v>
      </c>
      <c r="F213" s="71"/>
      <c r="G213" s="71"/>
      <c r="H213" s="71"/>
      <c r="I213" s="71"/>
    </row>
    <row r="214" spans="1:9" ht="78" hidden="1">
      <c r="A214" s="55" t="s">
        <v>426</v>
      </c>
      <c r="B214" s="54">
        <v>706</v>
      </c>
      <c r="C214" s="56" t="s">
        <v>159</v>
      </c>
      <c r="D214" s="57" t="s">
        <v>428</v>
      </c>
      <c r="E214" s="56"/>
      <c r="F214" s="82">
        <f>F215</f>
        <v>0</v>
      </c>
      <c r="G214" s="82">
        <f t="shared" si="23"/>
        <v>0</v>
      </c>
      <c r="H214" s="82">
        <f t="shared" si="23"/>
        <v>0</v>
      </c>
      <c r="I214" s="82">
        <f t="shared" si="23"/>
        <v>0</v>
      </c>
    </row>
    <row r="215" spans="1:9" ht="30.75" hidden="1">
      <c r="A215" s="46" t="s">
        <v>169</v>
      </c>
      <c r="B215" s="54">
        <v>706</v>
      </c>
      <c r="C215" s="47" t="s">
        <v>159</v>
      </c>
      <c r="D215" s="57" t="s">
        <v>428</v>
      </c>
      <c r="E215" s="47" t="s">
        <v>129</v>
      </c>
      <c r="F215" s="71"/>
      <c r="G215" s="38"/>
      <c r="H215" s="38"/>
      <c r="I215" s="38"/>
    </row>
    <row r="216" spans="1:9" ht="15">
      <c r="A216" s="41" t="s">
        <v>100</v>
      </c>
      <c r="B216" s="54">
        <v>706</v>
      </c>
      <c r="C216" s="42" t="s">
        <v>5</v>
      </c>
      <c r="D216" s="43"/>
      <c r="E216" s="42"/>
      <c r="F216" s="70">
        <f>F217+F240+F271+F301+F277</f>
        <v>15572.76</v>
      </c>
      <c r="G216" s="70">
        <f>G217+G240+G271+G301+G277</f>
        <v>7700</v>
      </c>
      <c r="H216" s="70">
        <f>H217+H240+H271+H301+H277</f>
        <v>7872.759999999999</v>
      </c>
      <c r="I216" s="70">
        <f>I217+I240+I271+I301+I277</f>
        <v>-1.1368683772161603E-13</v>
      </c>
    </row>
    <row r="217" spans="1:9" ht="15">
      <c r="A217" s="46" t="s">
        <v>10</v>
      </c>
      <c r="B217" s="54">
        <v>706</v>
      </c>
      <c r="C217" s="47" t="s">
        <v>6</v>
      </c>
      <c r="D217" s="48"/>
      <c r="E217" s="47"/>
      <c r="F217" s="71">
        <f>F218</f>
        <v>1790.9</v>
      </c>
      <c r="G217" s="71">
        <f>G218</f>
        <v>2000</v>
      </c>
      <c r="H217" s="71">
        <f>H218</f>
        <v>790.9</v>
      </c>
      <c r="I217" s="71">
        <f>I218</f>
        <v>-1000.0000000000001</v>
      </c>
    </row>
    <row r="218" spans="1:9" ht="30.75">
      <c r="A218" s="46" t="s">
        <v>26</v>
      </c>
      <c r="B218" s="54">
        <v>706</v>
      </c>
      <c r="C218" s="47" t="s">
        <v>6</v>
      </c>
      <c r="D218" s="48" t="s">
        <v>370</v>
      </c>
      <c r="E218" s="47"/>
      <c r="F218" s="71">
        <f>F219+F237</f>
        <v>1790.9</v>
      </c>
      <c r="G218" s="71">
        <f>G219+G237</f>
        <v>2000</v>
      </c>
      <c r="H218" s="71">
        <f>H219+H237</f>
        <v>790.9</v>
      </c>
      <c r="I218" s="71">
        <f>I219+I237</f>
        <v>-1000.0000000000001</v>
      </c>
    </row>
    <row r="219" spans="1:9" ht="30.75">
      <c r="A219" s="46" t="s">
        <v>201</v>
      </c>
      <c r="B219" s="54">
        <v>706</v>
      </c>
      <c r="C219" s="47" t="s">
        <v>6</v>
      </c>
      <c r="D219" s="48" t="s">
        <v>371</v>
      </c>
      <c r="E219" s="47"/>
      <c r="F219" s="71">
        <f>F220+F222+F225+F229+F231+F233+F227+F235</f>
        <v>1731.75</v>
      </c>
      <c r="G219" s="71">
        <f>G220+G222+G225+G229+G231+G233+G227+G235</f>
        <v>2000</v>
      </c>
      <c r="H219" s="71">
        <f>H220+H222+H225+H229+H231+H233+H227+H235</f>
        <v>790.9</v>
      </c>
      <c r="I219" s="71">
        <f>I220+I222+I225+I229+I231+I233+I227+I235</f>
        <v>-1059.15</v>
      </c>
    </row>
    <row r="220" spans="1:9" ht="30.75" hidden="1">
      <c r="A220" s="46" t="s">
        <v>761</v>
      </c>
      <c r="B220" s="54">
        <v>706</v>
      </c>
      <c r="C220" s="47" t="s">
        <v>6</v>
      </c>
      <c r="D220" s="48" t="s">
        <v>758</v>
      </c>
      <c r="E220" s="47"/>
      <c r="F220" s="71">
        <f>F221</f>
        <v>0</v>
      </c>
      <c r="G220" s="71">
        <f>G221</f>
        <v>0</v>
      </c>
      <c r="H220" s="71">
        <f>H221</f>
        <v>0</v>
      </c>
      <c r="I220" s="71">
        <f>I221</f>
        <v>0</v>
      </c>
    </row>
    <row r="221" spans="1:9" ht="30.75" hidden="1">
      <c r="A221" s="46" t="s">
        <v>136</v>
      </c>
      <c r="B221" s="54">
        <v>706</v>
      </c>
      <c r="C221" s="47" t="s">
        <v>6</v>
      </c>
      <c r="D221" s="48" t="s">
        <v>758</v>
      </c>
      <c r="E221" s="47" t="s">
        <v>137</v>
      </c>
      <c r="F221" s="71"/>
      <c r="G221" s="71"/>
      <c r="H221" s="71"/>
      <c r="I221" s="71"/>
    </row>
    <row r="222" spans="1:9" ht="15">
      <c r="A222" s="46" t="s">
        <v>185</v>
      </c>
      <c r="B222" s="54">
        <v>706</v>
      </c>
      <c r="C222" s="47" t="s">
        <v>6</v>
      </c>
      <c r="D222" s="48" t="s">
        <v>205</v>
      </c>
      <c r="E222" s="47"/>
      <c r="F222" s="71">
        <f>F224+F223</f>
        <v>1940.85</v>
      </c>
      <c r="G222" s="71">
        <f>G224+G223</f>
        <v>2000</v>
      </c>
      <c r="H222" s="71">
        <f>H224+H223</f>
        <v>0</v>
      </c>
      <c r="I222" s="71">
        <f>I224+I223</f>
        <v>-59.15</v>
      </c>
    </row>
    <row r="223" spans="1:9" ht="30.75" hidden="1">
      <c r="A223" s="46" t="s">
        <v>169</v>
      </c>
      <c r="B223" s="54">
        <v>706</v>
      </c>
      <c r="C223" s="47" t="s">
        <v>6</v>
      </c>
      <c r="D223" s="48" t="s">
        <v>205</v>
      </c>
      <c r="E223" s="47" t="s">
        <v>129</v>
      </c>
      <c r="F223" s="71"/>
      <c r="G223" s="71"/>
      <c r="H223" s="71"/>
      <c r="I223" s="71"/>
    </row>
    <row r="224" spans="1:9" ht="30.75">
      <c r="A224" s="46" t="s">
        <v>136</v>
      </c>
      <c r="B224" s="54">
        <v>706</v>
      </c>
      <c r="C224" s="47" t="s">
        <v>6</v>
      </c>
      <c r="D224" s="48" t="s">
        <v>205</v>
      </c>
      <c r="E224" s="47" t="s">
        <v>137</v>
      </c>
      <c r="F224" s="71">
        <f>-59.15+2000</f>
        <v>1940.85</v>
      </c>
      <c r="G224" s="38">
        <v>2000</v>
      </c>
      <c r="H224" s="38"/>
      <c r="I224" s="38">
        <v>-59.15</v>
      </c>
    </row>
    <row r="225" spans="1:9" ht="46.5">
      <c r="A225" s="46" t="s">
        <v>63</v>
      </c>
      <c r="B225" s="54">
        <v>706</v>
      </c>
      <c r="C225" s="47" t="s">
        <v>6</v>
      </c>
      <c r="D225" s="48" t="s">
        <v>206</v>
      </c>
      <c r="E225" s="47"/>
      <c r="F225" s="71">
        <f>F226</f>
        <v>-1000</v>
      </c>
      <c r="G225" s="71">
        <f>G226</f>
        <v>0</v>
      </c>
      <c r="H225" s="71">
        <f>H226</f>
        <v>0</v>
      </c>
      <c r="I225" s="71">
        <f>I226</f>
        <v>-1000</v>
      </c>
    </row>
    <row r="226" spans="1:9" ht="30.75">
      <c r="A226" s="46" t="s">
        <v>136</v>
      </c>
      <c r="B226" s="54">
        <v>706</v>
      </c>
      <c r="C226" s="47" t="s">
        <v>6</v>
      </c>
      <c r="D226" s="48" t="s">
        <v>206</v>
      </c>
      <c r="E226" s="47" t="s">
        <v>137</v>
      </c>
      <c r="F226" s="71">
        <v>-1000</v>
      </c>
      <c r="G226" s="38"/>
      <c r="H226" s="38"/>
      <c r="I226" s="38">
        <v>-1000</v>
      </c>
    </row>
    <row r="227" spans="1:9" ht="46.5" hidden="1">
      <c r="A227" s="46" t="s">
        <v>728</v>
      </c>
      <c r="B227" s="54">
        <v>706</v>
      </c>
      <c r="C227" s="47" t="s">
        <v>6</v>
      </c>
      <c r="D227" s="48" t="s">
        <v>738</v>
      </c>
      <c r="E227" s="47"/>
      <c r="F227" s="71">
        <f>F228</f>
        <v>0</v>
      </c>
      <c r="G227" s="71">
        <f>G228</f>
        <v>0</v>
      </c>
      <c r="H227" s="71">
        <f>H228</f>
        <v>0</v>
      </c>
      <c r="I227" s="71">
        <f>I228</f>
        <v>0</v>
      </c>
    </row>
    <row r="228" spans="1:9" ht="30.75" hidden="1">
      <c r="A228" s="46" t="s">
        <v>136</v>
      </c>
      <c r="B228" s="54">
        <v>706</v>
      </c>
      <c r="C228" s="47" t="s">
        <v>6</v>
      </c>
      <c r="D228" s="48" t="s">
        <v>738</v>
      </c>
      <c r="E228" s="47" t="s">
        <v>137</v>
      </c>
      <c r="F228" s="71"/>
      <c r="G228" s="71"/>
      <c r="H228" s="71"/>
      <c r="I228" s="71"/>
    </row>
    <row r="229" spans="1:9" ht="186.75" hidden="1">
      <c r="A229" s="46" t="s">
        <v>54</v>
      </c>
      <c r="B229" s="54">
        <v>706</v>
      </c>
      <c r="C229" s="47" t="s">
        <v>6</v>
      </c>
      <c r="D229" s="48" t="s">
        <v>202</v>
      </c>
      <c r="E229" s="47"/>
      <c r="F229" s="71">
        <f>F230</f>
        <v>0</v>
      </c>
      <c r="G229" s="71">
        <f>G230</f>
        <v>0</v>
      </c>
      <c r="H229" s="71">
        <f>H230</f>
        <v>0</v>
      </c>
      <c r="I229" s="71">
        <f>I230</f>
        <v>0</v>
      </c>
    </row>
    <row r="230" spans="1:9" ht="30.75" hidden="1">
      <c r="A230" s="46" t="s">
        <v>136</v>
      </c>
      <c r="B230" s="54">
        <v>706</v>
      </c>
      <c r="C230" s="47" t="s">
        <v>6</v>
      </c>
      <c r="D230" s="48" t="s">
        <v>202</v>
      </c>
      <c r="E230" s="47" t="s">
        <v>137</v>
      </c>
      <c r="F230" s="71"/>
      <c r="G230" s="38"/>
      <c r="H230" s="38"/>
      <c r="I230" s="38"/>
    </row>
    <row r="231" spans="1:9" ht="186.75">
      <c r="A231" s="46" t="s">
        <v>64</v>
      </c>
      <c r="B231" s="54">
        <v>706</v>
      </c>
      <c r="C231" s="47" t="s">
        <v>6</v>
      </c>
      <c r="D231" s="48" t="s">
        <v>203</v>
      </c>
      <c r="E231" s="47"/>
      <c r="F231" s="71">
        <f>F232</f>
        <v>790.9</v>
      </c>
      <c r="G231" s="71">
        <f>G232</f>
        <v>0</v>
      </c>
      <c r="H231" s="71">
        <f>H232</f>
        <v>790.9</v>
      </c>
      <c r="I231" s="71">
        <f>I232</f>
        <v>0</v>
      </c>
    </row>
    <row r="232" spans="1:9" ht="30.75">
      <c r="A232" s="46" t="s">
        <v>136</v>
      </c>
      <c r="B232" s="54">
        <v>706</v>
      </c>
      <c r="C232" s="47" t="s">
        <v>6</v>
      </c>
      <c r="D232" s="48" t="s">
        <v>203</v>
      </c>
      <c r="E232" s="47" t="s">
        <v>137</v>
      </c>
      <c r="F232" s="71">
        <v>790.9</v>
      </c>
      <c r="G232" s="38"/>
      <c r="H232" s="38">
        <v>790.9</v>
      </c>
      <c r="I232" s="38"/>
    </row>
    <row r="233" spans="1:9" ht="202.5" hidden="1">
      <c r="A233" s="46" t="s">
        <v>161</v>
      </c>
      <c r="B233" s="54">
        <v>706</v>
      </c>
      <c r="C233" s="47" t="s">
        <v>6</v>
      </c>
      <c r="D233" s="48" t="s">
        <v>204</v>
      </c>
      <c r="E233" s="47"/>
      <c r="F233" s="71">
        <f>F234</f>
        <v>0</v>
      </c>
      <c r="G233" s="71">
        <f>G234</f>
        <v>0</v>
      </c>
      <c r="H233" s="71">
        <f>H234</f>
        <v>0</v>
      </c>
      <c r="I233" s="71">
        <f>I234</f>
        <v>0</v>
      </c>
    </row>
    <row r="234" spans="1:9" ht="30.75" hidden="1">
      <c r="A234" s="46" t="s">
        <v>136</v>
      </c>
      <c r="B234" s="54">
        <v>706</v>
      </c>
      <c r="C234" s="47" t="s">
        <v>6</v>
      </c>
      <c r="D234" s="48" t="s">
        <v>204</v>
      </c>
      <c r="E234" s="47" t="s">
        <v>137</v>
      </c>
      <c r="F234" s="71"/>
      <c r="G234" s="38"/>
      <c r="H234" s="38"/>
      <c r="I234" s="38"/>
    </row>
    <row r="235" spans="1:9" ht="46.5" hidden="1">
      <c r="A235" s="46" t="s">
        <v>783</v>
      </c>
      <c r="B235" s="54">
        <v>706</v>
      </c>
      <c r="C235" s="47" t="s">
        <v>6</v>
      </c>
      <c r="D235" s="48" t="s">
        <v>774</v>
      </c>
      <c r="E235" s="47"/>
      <c r="F235" s="71">
        <f>F236</f>
        <v>0</v>
      </c>
      <c r="G235" s="71">
        <f>G236</f>
        <v>0</v>
      </c>
      <c r="H235" s="71">
        <f>H236</f>
        <v>0</v>
      </c>
      <c r="I235" s="71">
        <f>I236</f>
        <v>0</v>
      </c>
    </row>
    <row r="236" spans="1:9" ht="30.75" hidden="1">
      <c r="A236" s="46" t="s">
        <v>136</v>
      </c>
      <c r="B236" s="54">
        <v>706</v>
      </c>
      <c r="C236" s="47" t="s">
        <v>6</v>
      </c>
      <c r="D236" s="48" t="s">
        <v>774</v>
      </c>
      <c r="E236" s="47" t="s">
        <v>137</v>
      </c>
      <c r="F236" s="71"/>
      <c r="G236" s="71"/>
      <c r="H236" s="71"/>
      <c r="I236" s="71"/>
    </row>
    <row r="237" spans="1:9" ht="46.5">
      <c r="A237" s="46" t="s">
        <v>379</v>
      </c>
      <c r="B237" s="54">
        <v>706</v>
      </c>
      <c r="C237" s="47" t="s">
        <v>6</v>
      </c>
      <c r="D237" s="48" t="s">
        <v>225</v>
      </c>
      <c r="E237" s="47"/>
      <c r="F237" s="71">
        <f>F238</f>
        <v>59.15</v>
      </c>
      <c r="G237" s="71">
        <f aca="true" t="shared" si="24" ref="G237:I238">G238</f>
        <v>0</v>
      </c>
      <c r="H237" s="71">
        <f t="shared" si="24"/>
        <v>0</v>
      </c>
      <c r="I237" s="71">
        <f t="shared" si="24"/>
        <v>59.15</v>
      </c>
    </row>
    <row r="238" spans="1:9" ht="15">
      <c r="A238" s="46" t="s">
        <v>185</v>
      </c>
      <c r="B238" s="54">
        <v>706</v>
      </c>
      <c r="C238" s="47" t="s">
        <v>6</v>
      </c>
      <c r="D238" s="48" t="s">
        <v>421</v>
      </c>
      <c r="E238" s="47"/>
      <c r="F238" s="71">
        <f>F239</f>
        <v>59.15</v>
      </c>
      <c r="G238" s="71">
        <f t="shared" si="24"/>
        <v>0</v>
      </c>
      <c r="H238" s="71">
        <f t="shared" si="24"/>
        <v>0</v>
      </c>
      <c r="I238" s="71">
        <f t="shared" si="24"/>
        <v>59.15</v>
      </c>
    </row>
    <row r="239" spans="1:9" ht="30.75">
      <c r="A239" s="46" t="s">
        <v>136</v>
      </c>
      <c r="B239" s="54">
        <v>706</v>
      </c>
      <c r="C239" s="47" t="s">
        <v>6</v>
      </c>
      <c r="D239" s="48" t="s">
        <v>421</v>
      </c>
      <c r="E239" s="47" t="s">
        <v>137</v>
      </c>
      <c r="F239" s="71">
        <v>59.15</v>
      </c>
      <c r="G239" s="38"/>
      <c r="H239" s="38"/>
      <c r="I239" s="38">
        <v>59.15</v>
      </c>
    </row>
    <row r="240" spans="1:9" ht="15">
      <c r="A240" s="46" t="s">
        <v>11</v>
      </c>
      <c r="B240" s="54">
        <v>706</v>
      </c>
      <c r="C240" s="47" t="s">
        <v>101</v>
      </c>
      <c r="D240" s="48"/>
      <c r="E240" s="47"/>
      <c r="F240" s="71">
        <f>F241+F263</f>
        <v>13621.86</v>
      </c>
      <c r="G240" s="71">
        <f>G241+G263</f>
        <v>5700</v>
      </c>
      <c r="H240" s="71">
        <f>H241+H263</f>
        <v>6921.86</v>
      </c>
      <c r="I240" s="71">
        <f>I241+I263</f>
        <v>1000</v>
      </c>
    </row>
    <row r="241" spans="1:9" ht="30.75">
      <c r="A241" s="46" t="s">
        <v>26</v>
      </c>
      <c r="B241" s="54">
        <v>706</v>
      </c>
      <c r="C241" s="47" t="s">
        <v>101</v>
      </c>
      <c r="D241" s="48" t="s">
        <v>370</v>
      </c>
      <c r="E241" s="47"/>
      <c r="F241" s="71">
        <f>F242+F255+F258</f>
        <v>13274.7</v>
      </c>
      <c r="G241" s="71">
        <f>G242+G255+G258</f>
        <v>5700</v>
      </c>
      <c r="H241" s="71">
        <f>H242+H255+H258</f>
        <v>6574.7</v>
      </c>
      <c r="I241" s="71">
        <f>I242+I255+I258</f>
        <v>1000</v>
      </c>
    </row>
    <row r="242" spans="1:9" ht="30.75">
      <c r="A242" s="46" t="s">
        <v>207</v>
      </c>
      <c r="B242" s="54">
        <v>706</v>
      </c>
      <c r="C242" s="47" t="s">
        <v>101</v>
      </c>
      <c r="D242" s="48" t="s">
        <v>208</v>
      </c>
      <c r="E242" s="47"/>
      <c r="F242" s="71">
        <f>F243+F245+F249+F251+F253+F247</f>
        <v>13074.7</v>
      </c>
      <c r="G242" s="71">
        <f>G243+G245+G249+G251+G253+G247</f>
        <v>5500</v>
      </c>
      <c r="H242" s="71">
        <f>H243+H245+H249+H251+H253+H247</f>
        <v>6574.7</v>
      </c>
      <c r="I242" s="71">
        <f>I243+I245+I249+I251+I253+I247</f>
        <v>1000</v>
      </c>
    </row>
    <row r="243" spans="1:9" ht="30.75">
      <c r="A243" s="46" t="s">
        <v>186</v>
      </c>
      <c r="B243" s="54">
        <v>706</v>
      </c>
      <c r="C243" s="47" t="s">
        <v>101</v>
      </c>
      <c r="D243" s="48" t="s">
        <v>212</v>
      </c>
      <c r="E243" s="47"/>
      <c r="F243" s="71">
        <f>F244</f>
        <v>5500</v>
      </c>
      <c r="G243" s="71">
        <f>G244</f>
        <v>5500</v>
      </c>
      <c r="H243" s="71">
        <f>H244</f>
        <v>0</v>
      </c>
      <c r="I243" s="71">
        <f>I244</f>
        <v>0</v>
      </c>
    </row>
    <row r="244" spans="1:9" ht="30.75">
      <c r="A244" s="46" t="s">
        <v>136</v>
      </c>
      <c r="B244" s="54">
        <v>706</v>
      </c>
      <c r="C244" s="47" t="s">
        <v>101</v>
      </c>
      <c r="D244" s="48" t="s">
        <v>212</v>
      </c>
      <c r="E244" s="47" t="s">
        <v>137</v>
      </c>
      <c r="F244" s="71">
        <v>5500</v>
      </c>
      <c r="G244" s="38">
        <v>5500</v>
      </c>
      <c r="H244" s="38"/>
      <c r="I244" s="38"/>
    </row>
    <row r="245" spans="1:9" ht="46.5">
      <c r="A245" s="46" t="s">
        <v>63</v>
      </c>
      <c r="B245" s="54">
        <v>706</v>
      </c>
      <c r="C245" s="47" t="s">
        <v>101</v>
      </c>
      <c r="D245" s="48" t="s">
        <v>213</v>
      </c>
      <c r="E245" s="47"/>
      <c r="F245" s="71">
        <f>F246</f>
        <v>1839.7</v>
      </c>
      <c r="G245" s="71">
        <f>G246</f>
        <v>0</v>
      </c>
      <c r="H245" s="71">
        <f>H246</f>
        <v>839.7</v>
      </c>
      <c r="I245" s="71">
        <f>I246</f>
        <v>1000</v>
      </c>
    </row>
    <row r="246" spans="1:9" ht="30.75">
      <c r="A246" s="46" t="s">
        <v>136</v>
      </c>
      <c r="B246" s="54">
        <v>706</v>
      </c>
      <c r="C246" s="47" t="s">
        <v>101</v>
      </c>
      <c r="D246" s="48" t="s">
        <v>213</v>
      </c>
      <c r="E246" s="47" t="s">
        <v>137</v>
      </c>
      <c r="F246" s="71">
        <f>839.7+1000</f>
        <v>1839.7</v>
      </c>
      <c r="G246" s="38"/>
      <c r="H246" s="38">
        <v>839.7</v>
      </c>
      <c r="I246" s="38">
        <v>1000</v>
      </c>
    </row>
    <row r="247" spans="1:9" ht="30.75">
      <c r="A247" s="46" t="s">
        <v>801</v>
      </c>
      <c r="B247" s="54">
        <v>706</v>
      </c>
      <c r="C247" s="47" t="s">
        <v>101</v>
      </c>
      <c r="D247" s="48" t="s">
        <v>813</v>
      </c>
      <c r="E247" s="47"/>
      <c r="F247" s="71">
        <f>F248</f>
        <v>1875</v>
      </c>
      <c r="G247" s="71">
        <f>G248</f>
        <v>0</v>
      </c>
      <c r="H247" s="71">
        <f>H248</f>
        <v>1875</v>
      </c>
      <c r="I247" s="71">
        <f>I248</f>
        <v>0</v>
      </c>
    </row>
    <row r="248" spans="1:9" ht="30.75">
      <c r="A248" s="46" t="s">
        <v>136</v>
      </c>
      <c r="B248" s="54">
        <v>706</v>
      </c>
      <c r="C248" s="47" t="s">
        <v>101</v>
      </c>
      <c r="D248" s="48" t="s">
        <v>813</v>
      </c>
      <c r="E248" s="47" t="s">
        <v>137</v>
      </c>
      <c r="F248" s="71">
        <f>2389.6-514.6</f>
        <v>1875</v>
      </c>
      <c r="G248" s="71"/>
      <c r="H248" s="71">
        <f>2389.6-514.6</f>
        <v>1875</v>
      </c>
      <c r="I248" s="71"/>
    </row>
    <row r="249" spans="1:9" ht="156" hidden="1">
      <c r="A249" s="46" t="s">
        <v>65</v>
      </c>
      <c r="B249" s="54">
        <v>706</v>
      </c>
      <c r="C249" s="47" t="s">
        <v>101</v>
      </c>
      <c r="D249" s="48" t="s">
        <v>209</v>
      </c>
      <c r="E249" s="47"/>
      <c r="F249" s="71">
        <f>F250</f>
        <v>0</v>
      </c>
      <c r="G249" s="71">
        <f>G250</f>
        <v>0</v>
      </c>
      <c r="H249" s="71">
        <f>H250</f>
        <v>0</v>
      </c>
      <c r="I249" s="71">
        <f>I250</f>
        <v>0</v>
      </c>
    </row>
    <row r="250" spans="1:9" ht="30.75" hidden="1">
      <c r="A250" s="46" t="s">
        <v>136</v>
      </c>
      <c r="B250" s="54">
        <v>706</v>
      </c>
      <c r="C250" s="47" t="s">
        <v>101</v>
      </c>
      <c r="D250" s="48" t="s">
        <v>209</v>
      </c>
      <c r="E250" s="47" t="s">
        <v>137</v>
      </c>
      <c r="F250" s="71"/>
      <c r="G250" s="38"/>
      <c r="H250" s="38"/>
      <c r="I250" s="38"/>
    </row>
    <row r="251" spans="1:9" ht="171">
      <c r="A251" s="46" t="s">
        <v>151</v>
      </c>
      <c r="B251" s="54">
        <v>706</v>
      </c>
      <c r="C251" s="47" t="s">
        <v>101</v>
      </c>
      <c r="D251" s="48" t="s">
        <v>210</v>
      </c>
      <c r="E251" s="47"/>
      <c r="F251" s="71">
        <f>F252</f>
        <v>3860</v>
      </c>
      <c r="G251" s="71">
        <f>G252</f>
        <v>0</v>
      </c>
      <c r="H251" s="71">
        <f>H252</f>
        <v>3860</v>
      </c>
      <c r="I251" s="71">
        <f>I252</f>
        <v>0</v>
      </c>
    </row>
    <row r="252" spans="1:9" ht="30.75">
      <c r="A252" s="46" t="s">
        <v>136</v>
      </c>
      <c r="B252" s="54">
        <v>706</v>
      </c>
      <c r="C252" s="47" t="s">
        <v>101</v>
      </c>
      <c r="D252" s="48" t="s">
        <v>210</v>
      </c>
      <c r="E252" s="47" t="s">
        <v>137</v>
      </c>
      <c r="F252" s="71">
        <v>3860</v>
      </c>
      <c r="G252" s="38"/>
      <c r="H252" s="38">
        <v>3860</v>
      </c>
      <c r="I252" s="38"/>
    </row>
    <row r="253" spans="1:9" ht="186.75" hidden="1">
      <c r="A253" s="46" t="s">
        <v>162</v>
      </c>
      <c r="B253" s="54">
        <v>706</v>
      </c>
      <c r="C253" s="47" t="s">
        <v>101</v>
      </c>
      <c r="D253" s="48" t="s">
        <v>211</v>
      </c>
      <c r="E253" s="47"/>
      <c r="F253" s="71">
        <f>F254</f>
        <v>0</v>
      </c>
      <c r="G253" s="71">
        <f>G254</f>
        <v>0</v>
      </c>
      <c r="H253" s="71">
        <f>H254</f>
        <v>0</v>
      </c>
      <c r="I253" s="71">
        <f>I254</f>
        <v>0</v>
      </c>
    </row>
    <row r="254" spans="1:9" ht="30.75" hidden="1">
      <c r="A254" s="46" t="s">
        <v>136</v>
      </c>
      <c r="B254" s="54">
        <v>706</v>
      </c>
      <c r="C254" s="47" t="s">
        <v>101</v>
      </c>
      <c r="D254" s="48" t="s">
        <v>211</v>
      </c>
      <c r="E254" s="47" t="s">
        <v>137</v>
      </c>
      <c r="F254" s="71"/>
      <c r="G254" s="38"/>
      <c r="H254" s="38"/>
      <c r="I254" s="38"/>
    </row>
    <row r="255" spans="1:9" ht="30.75">
      <c r="A255" s="46" t="s">
        <v>214</v>
      </c>
      <c r="B255" s="54">
        <v>706</v>
      </c>
      <c r="C255" s="47" t="s">
        <v>101</v>
      </c>
      <c r="D255" s="48" t="s">
        <v>215</v>
      </c>
      <c r="E255" s="47"/>
      <c r="F255" s="71">
        <f>F256</f>
        <v>200</v>
      </c>
      <c r="G255" s="71">
        <f aca="true" t="shared" si="25" ref="G255:I256">G256</f>
        <v>200</v>
      </c>
      <c r="H255" s="71">
        <f t="shared" si="25"/>
        <v>0</v>
      </c>
      <c r="I255" s="71">
        <f t="shared" si="25"/>
        <v>0</v>
      </c>
    </row>
    <row r="256" spans="1:9" ht="15">
      <c r="A256" s="46" t="s">
        <v>187</v>
      </c>
      <c r="B256" s="54">
        <v>706</v>
      </c>
      <c r="C256" s="47" t="s">
        <v>101</v>
      </c>
      <c r="D256" s="48" t="s">
        <v>216</v>
      </c>
      <c r="E256" s="47"/>
      <c r="F256" s="71">
        <f>F257</f>
        <v>200</v>
      </c>
      <c r="G256" s="71">
        <f t="shared" si="25"/>
        <v>200</v>
      </c>
      <c r="H256" s="71">
        <f t="shared" si="25"/>
        <v>0</v>
      </c>
      <c r="I256" s="71">
        <f t="shared" si="25"/>
        <v>0</v>
      </c>
    </row>
    <row r="257" spans="1:9" ht="30.75">
      <c r="A257" s="46" t="s">
        <v>136</v>
      </c>
      <c r="B257" s="54">
        <v>706</v>
      </c>
      <c r="C257" s="47" t="s">
        <v>101</v>
      </c>
      <c r="D257" s="48" t="s">
        <v>216</v>
      </c>
      <c r="E257" s="47" t="s">
        <v>137</v>
      </c>
      <c r="F257" s="71">
        <v>200</v>
      </c>
      <c r="G257" s="38">
        <v>200</v>
      </c>
      <c r="H257" s="38"/>
      <c r="I257" s="38"/>
    </row>
    <row r="258" spans="1:9" ht="46.5" hidden="1">
      <c r="A258" s="46" t="s">
        <v>217</v>
      </c>
      <c r="B258" s="54">
        <v>706</v>
      </c>
      <c r="C258" s="47" t="s">
        <v>101</v>
      </c>
      <c r="D258" s="48" t="s">
        <v>225</v>
      </c>
      <c r="E258" s="47"/>
      <c r="F258" s="71">
        <f>F261+F259</f>
        <v>0</v>
      </c>
      <c r="G258" s="71">
        <f>G261+G259</f>
        <v>0</v>
      </c>
      <c r="H258" s="71">
        <f>H261+H259</f>
        <v>0</v>
      </c>
      <c r="I258" s="71">
        <f>I261+I259</f>
        <v>0</v>
      </c>
    </row>
    <row r="259" spans="1:9" ht="15" hidden="1">
      <c r="A259" s="46" t="s">
        <v>185</v>
      </c>
      <c r="B259" s="54">
        <v>706</v>
      </c>
      <c r="C259" s="47" t="s">
        <v>101</v>
      </c>
      <c r="D259" s="48" t="s">
        <v>422</v>
      </c>
      <c r="E259" s="47"/>
      <c r="F259" s="71">
        <f>F260</f>
        <v>0</v>
      </c>
      <c r="G259" s="71">
        <f>G260</f>
        <v>0</v>
      </c>
      <c r="H259" s="71">
        <f>H260</f>
        <v>0</v>
      </c>
      <c r="I259" s="71">
        <f>I260</f>
        <v>0</v>
      </c>
    </row>
    <row r="260" spans="1:9" ht="30.75" hidden="1">
      <c r="A260" s="46" t="s">
        <v>136</v>
      </c>
      <c r="B260" s="54">
        <v>706</v>
      </c>
      <c r="C260" s="47" t="s">
        <v>101</v>
      </c>
      <c r="D260" s="48" t="s">
        <v>422</v>
      </c>
      <c r="E260" s="47" t="s">
        <v>137</v>
      </c>
      <c r="F260" s="71"/>
      <c r="G260" s="38"/>
      <c r="H260" s="38"/>
      <c r="I260" s="38"/>
    </row>
    <row r="261" spans="1:9" ht="124.5" hidden="1">
      <c r="A261" s="46" t="s">
        <v>188</v>
      </c>
      <c r="B261" s="54">
        <v>706</v>
      </c>
      <c r="C261" s="47" t="s">
        <v>101</v>
      </c>
      <c r="D261" s="48" t="s">
        <v>361</v>
      </c>
      <c r="E261" s="47"/>
      <c r="F261" s="71">
        <f>F262</f>
        <v>0</v>
      </c>
      <c r="G261" s="71">
        <f>G262</f>
        <v>0</v>
      </c>
      <c r="H261" s="71">
        <f>H262</f>
        <v>0</v>
      </c>
      <c r="I261" s="71">
        <f>I262</f>
        <v>0</v>
      </c>
    </row>
    <row r="262" spans="1:9" ht="15" hidden="1">
      <c r="A262" s="46" t="s">
        <v>141</v>
      </c>
      <c r="B262" s="54">
        <v>706</v>
      </c>
      <c r="C262" s="47" t="s">
        <v>101</v>
      </c>
      <c r="D262" s="48" t="s">
        <v>361</v>
      </c>
      <c r="E262" s="47" t="s">
        <v>140</v>
      </c>
      <c r="F262" s="71"/>
      <c r="G262" s="38"/>
      <c r="H262" s="38"/>
      <c r="I262" s="38"/>
    </row>
    <row r="263" spans="1:9" ht="30.75">
      <c r="A263" s="46" t="s">
        <v>69</v>
      </c>
      <c r="B263" s="54">
        <v>706</v>
      </c>
      <c r="C263" s="47" t="s">
        <v>101</v>
      </c>
      <c r="D263" s="48" t="s">
        <v>256</v>
      </c>
      <c r="E263" s="47"/>
      <c r="F263" s="71">
        <f>F264</f>
        <v>347.16</v>
      </c>
      <c r="G263" s="71">
        <f aca="true" t="shared" si="26" ref="G263:I265">G264</f>
        <v>0</v>
      </c>
      <c r="H263" s="71">
        <f t="shared" si="26"/>
        <v>347.16</v>
      </c>
      <c r="I263" s="71">
        <f t="shared" si="26"/>
        <v>0</v>
      </c>
    </row>
    <row r="264" spans="1:9" ht="30.75">
      <c r="A264" s="46" t="s">
        <v>262</v>
      </c>
      <c r="B264" s="54">
        <v>706</v>
      </c>
      <c r="C264" s="47" t="s">
        <v>101</v>
      </c>
      <c r="D264" s="48" t="s">
        <v>264</v>
      </c>
      <c r="E264" s="47"/>
      <c r="F264" s="71">
        <f>F265+F269+F267</f>
        <v>347.16</v>
      </c>
      <c r="G264" s="71">
        <f>G265+G269+G267</f>
        <v>0</v>
      </c>
      <c r="H264" s="71">
        <f>H265+H269+H267</f>
        <v>347.16</v>
      </c>
      <c r="I264" s="71">
        <f>I265+I269+I267</f>
        <v>0</v>
      </c>
    </row>
    <row r="265" spans="1:9" ht="15" hidden="1">
      <c r="A265" s="46" t="s">
        <v>187</v>
      </c>
      <c r="B265" s="54">
        <v>706</v>
      </c>
      <c r="C265" s="47" t="s">
        <v>101</v>
      </c>
      <c r="D265" s="48" t="s">
        <v>265</v>
      </c>
      <c r="E265" s="47"/>
      <c r="F265" s="71">
        <f>F266</f>
        <v>0</v>
      </c>
      <c r="G265" s="71">
        <f t="shared" si="26"/>
        <v>0</v>
      </c>
      <c r="H265" s="71">
        <f t="shared" si="26"/>
        <v>0</v>
      </c>
      <c r="I265" s="71">
        <f t="shared" si="26"/>
        <v>0</v>
      </c>
    </row>
    <row r="266" spans="1:9" ht="30.75" hidden="1">
      <c r="A266" s="46" t="s">
        <v>136</v>
      </c>
      <c r="B266" s="54">
        <v>706</v>
      </c>
      <c r="C266" s="47" t="s">
        <v>101</v>
      </c>
      <c r="D266" s="48" t="s">
        <v>265</v>
      </c>
      <c r="E266" s="47" t="s">
        <v>137</v>
      </c>
      <c r="F266" s="71"/>
      <c r="G266" s="38"/>
      <c r="H266" s="38"/>
      <c r="I266" s="38"/>
    </row>
    <row r="267" spans="1:9" ht="30.75">
      <c r="A267" s="46" t="s">
        <v>803</v>
      </c>
      <c r="B267" s="54">
        <v>706</v>
      </c>
      <c r="C267" s="47" t="s">
        <v>101</v>
      </c>
      <c r="D267" s="48" t="s">
        <v>814</v>
      </c>
      <c r="E267" s="47"/>
      <c r="F267" s="71">
        <f>F268</f>
        <v>347.16</v>
      </c>
      <c r="G267" s="71">
        <f>G268</f>
        <v>0</v>
      </c>
      <c r="H267" s="71">
        <f>H268</f>
        <v>347.16</v>
      </c>
      <c r="I267" s="71">
        <f>I268</f>
        <v>0</v>
      </c>
    </row>
    <row r="268" spans="1:9" ht="30.75">
      <c r="A268" s="46" t="s">
        <v>136</v>
      </c>
      <c r="B268" s="54">
        <v>706</v>
      </c>
      <c r="C268" s="47" t="s">
        <v>101</v>
      </c>
      <c r="D268" s="48" t="s">
        <v>814</v>
      </c>
      <c r="E268" s="47" t="s">
        <v>137</v>
      </c>
      <c r="F268" s="71">
        <v>347.16</v>
      </c>
      <c r="G268" s="71"/>
      <c r="H268" s="71">
        <v>347.16</v>
      </c>
      <c r="I268" s="71"/>
    </row>
    <row r="269" spans="1:9" ht="30.75" hidden="1">
      <c r="A269" s="46" t="s">
        <v>723</v>
      </c>
      <c r="B269" s="54">
        <v>706</v>
      </c>
      <c r="C269" s="47" t="s">
        <v>101</v>
      </c>
      <c r="D269" s="48" t="s">
        <v>719</v>
      </c>
      <c r="E269" s="47"/>
      <c r="F269" s="71">
        <f>F270</f>
        <v>0</v>
      </c>
      <c r="G269" s="71">
        <f>G270</f>
        <v>0</v>
      </c>
      <c r="H269" s="71">
        <f>H270</f>
        <v>0</v>
      </c>
      <c r="I269" s="71">
        <f>I270</f>
        <v>0</v>
      </c>
    </row>
    <row r="270" spans="1:9" ht="30.75" hidden="1">
      <c r="A270" s="46" t="s">
        <v>136</v>
      </c>
      <c r="B270" s="54">
        <v>706</v>
      </c>
      <c r="C270" s="47" t="s">
        <v>101</v>
      </c>
      <c r="D270" s="48" t="s">
        <v>719</v>
      </c>
      <c r="E270" s="47" t="s">
        <v>137</v>
      </c>
      <c r="F270" s="71"/>
      <c r="G270" s="71"/>
      <c r="H270" s="71"/>
      <c r="I270" s="71"/>
    </row>
    <row r="271" spans="1:9" ht="30.75" hidden="1">
      <c r="A271" s="46" t="s">
        <v>150</v>
      </c>
      <c r="B271" s="54">
        <v>706</v>
      </c>
      <c r="C271" s="47" t="s">
        <v>7</v>
      </c>
      <c r="D271" s="48"/>
      <c r="E271" s="47"/>
      <c r="F271" s="71">
        <f>F274</f>
        <v>0</v>
      </c>
      <c r="G271" s="71">
        <f>G274</f>
        <v>0</v>
      </c>
      <c r="H271" s="71">
        <f>H274</f>
        <v>0</v>
      </c>
      <c r="I271" s="71">
        <f>I274</f>
        <v>0</v>
      </c>
    </row>
    <row r="272" spans="1:9" ht="30.75" hidden="1">
      <c r="A272" s="46" t="s">
        <v>26</v>
      </c>
      <c r="B272" s="54">
        <v>706</v>
      </c>
      <c r="C272" s="47" t="s">
        <v>7</v>
      </c>
      <c r="D272" s="48" t="s">
        <v>370</v>
      </c>
      <c r="E272" s="47"/>
      <c r="F272" s="71">
        <f>F274</f>
        <v>0</v>
      </c>
      <c r="G272" s="71">
        <f>G274</f>
        <v>0</v>
      </c>
      <c r="H272" s="71">
        <f>H274</f>
        <v>0</v>
      </c>
      <c r="I272" s="71">
        <f>I274</f>
        <v>0</v>
      </c>
    </row>
    <row r="273" spans="1:9" ht="30.75" hidden="1">
      <c r="A273" s="46" t="s">
        <v>337</v>
      </c>
      <c r="B273" s="54">
        <v>706</v>
      </c>
      <c r="C273" s="47" t="s">
        <v>7</v>
      </c>
      <c r="D273" s="48" t="s">
        <v>222</v>
      </c>
      <c r="E273" s="47"/>
      <c r="F273" s="71">
        <f>F274</f>
        <v>0</v>
      </c>
      <c r="G273" s="71">
        <f>G274</f>
        <v>0</v>
      </c>
      <c r="H273" s="71">
        <f>H274</f>
        <v>0</v>
      </c>
      <c r="I273" s="71">
        <f>I274</f>
        <v>0</v>
      </c>
    </row>
    <row r="274" spans="1:9" ht="15" hidden="1">
      <c r="A274" s="46" t="s">
        <v>145</v>
      </c>
      <c r="B274" s="54">
        <v>706</v>
      </c>
      <c r="C274" s="47" t="s">
        <v>7</v>
      </c>
      <c r="D274" s="48" t="s">
        <v>356</v>
      </c>
      <c r="E274" s="47"/>
      <c r="F274" s="71">
        <f>F275+F276</f>
        <v>0</v>
      </c>
      <c r="G274" s="71">
        <f>G275+G276</f>
        <v>0</v>
      </c>
      <c r="H274" s="71">
        <f>H275+H276</f>
        <v>0</v>
      </c>
      <c r="I274" s="71">
        <f>I275+I276</f>
        <v>0</v>
      </c>
    </row>
    <row r="275" spans="1:9" ht="62.25" hidden="1">
      <c r="A275" s="46" t="s">
        <v>127</v>
      </c>
      <c r="B275" s="54">
        <v>706</v>
      </c>
      <c r="C275" s="47" t="s">
        <v>7</v>
      </c>
      <c r="D275" s="48" t="s">
        <v>356</v>
      </c>
      <c r="E275" s="47" t="s">
        <v>128</v>
      </c>
      <c r="F275" s="71"/>
      <c r="G275" s="38"/>
      <c r="H275" s="38"/>
      <c r="I275" s="38"/>
    </row>
    <row r="276" spans="1:9" ht="30.75" hidden="1">
      <c r="A276" s="46" t="s">
        <v>169</v>
      </c>
      <c r="B276" s="54">
        <v>706</v>
      </c>
      <c r="C276" s="47" t="s">
        <v>7</v>
      </c>
      <c r="D276" s="48" t="s">
        <v>356</v>
      </c>
      <c r="E276" s="47" t="s">
        <v>129</v>
      </c>
      <c r="F276" s="71"/>
      <c r="G276" s="38"/>
      <c r="H276" s="38"/>
      <c r="I276" s="38"/>
    </row>
    <row r="277" spans="1:9" ht="15">
      <c r="A277" s="46" t="s">
        <v>109</v>
      </c>
      <c r="B277" s="54">
        <v>706</v>
      </c>
      <c r="C277" s="47" t="s">
        <v>102</v>
      </c>
      <c r="D277" s="48"/>
      <c r="E277" s="47"/>
      <c r="F277" s="71">
        <f>F278+F291+F297</f>
        <v>160</v>
      </c>
      <c r="G277" s="71">
        <f>G278+G291+G297</f>
        <v>0</v>
      </c>
      <c r="H277" s="71">
        <f>H278+H291+H297</f>
        <v>160</v>
      </c>
      <c r="I277" s="71">
        <f>I278+I291+I297</f>
        <v>0</v>
      </c>
    </row>
    <row r="278" spans="1:9" ht="30.75">
      <c r="A278" s="46" t="s">
        <v>26</v>
      </c>
      <c r="B278" s="54">
        <v>706</v>
      </c>
      <c r="C278" s="47" t="s">
        <v>102</v>
      </c>
      <c r="D278" s="48" t="s">
        <v>370</v>
      </c>
      <c r="E278" s="47"/>
      <c r="F278" s="71">
        <f>F279</f>
        <v>0</v>
      </c>
      <c r="G278" s="71">
        <f>G279</f>
        <v>0</v>
      </c>
      <c r="H278" s="71">
        <f>H279</f>
        <v>0</v>
      </c>
      <c r="I278" s="71">
        <f>I279</f>
        <v>0</v>
      </c>
    </row>
    <row r="279" spans="1:9" ht="30.75">
      <c r="A279" s="46" t="s">
        <v>221</v>
      </c>
      <c r="B279" s="54">
        <v>706</v>
      </c>
      <c r="C279" s="47" t="s">
        <v>102</v>
      </c>
      <c r="D279" s="48" t="s">
        <v>218</v>
      </c>
      <c r="E279" s="47"/>
      <c r="F279" s="71">
        <f>F280+F286+F289</f>
        <v>0</v>
      </c>
      <c r="G279" s="71">
        <f>G280+G286+G289</f>
        <v>0</v>
      </c>
      <c r="H279" s="71">
        <f>H280+H286+H289</f>
        <v>0</v>
      </c>
      <c r="I279" s="71">
        <f>I280+I286+I289</f>
        <v>0</v>
      </c>
    </row>
    <row r="280" spans="1:9" ht="15" hidden="1">
      <c r="A280" s="46" t="s">
        <v>43</v>
      </c>
      <c r="B280" s="54">
        <v>706</v>
      </c>
      <c r="C280" s="47" t="s">
        <v>102</v>
      </c>
      <c r="D280" s="48" t="s">
        <v>352</v>
      </c>
      <c r="E280" s="47"/>
      <c r="F280" s="71">
        <f>F282+F281</f>
        <v>0</v>
      </c>
      <c r="G280" s="71">
        <f>G282+G281</f>
        <v>0</v>
      </c>
      <c r="H280" s="71">
        <f>H282+H281</f>
        <v>0</v>
      </c>
      <c r="I280" s="71">
        <f>I282+I281</f>
        <v>0</v>
      </c>
    </row>
    <row r="281" spans="1:9" ht="15" hidden="1">
      <c r="A281" s="46" t="s">
        <v>141</v>
      </c>
      <c r="B281" s="54">
        <v>706</v>
      </c>
      <c r="C281" s="47" t="s">
        <v>102</v>
      </c>
      <c r="D281" s="48" t="s">
        <v>352</v>
      </c>
      <c r="E281" s="47" t="s">
        <v>140</v>
      </c>
      <c r="F281" s="71"/>
      <c r="G281" s="71"/>
      <c r="H281" s="71"/>
      <c r="I281" s="71"/>
    </row>
    <row r="282" spans="1:9" ht="30.75" hidden="1">
      <c r="A282" s="46" t="s">
        <v>136</v>
      </c>
      <c r="B282" s="54">
        <v>706</v>
      </c>
      <c r="C282" s="47" t="s">
        <v>102</v>
      </c>
      <c r="D282" s="48" t="s">
        <v>352</v>
      </c>
      <c r="E282" s="47" t="s">
        <v>137</v>
      </c>
      <c r="F282" s="71"/>
      <c r="G282" s="38"/>
      <c r="H282" s="38"/>
      <c r="I282" s="38"/>
    </row>
    <row r="283" spans="1:9" ht="15">
      <c r="A283" s="46" t="s">
        <v>823</v>
      </c>
      <c r="B283" s="54">
        <v>706</v>
      </c>
      <c r="C283" s="47" t="s">
        <v>102</v>
      </c>
      <c r="D283" s="48" t="s">
        <v>822</v>
      </c>
      <c r="E283" s="47"/>
      <c r="F283" s="71">
        <f>F284+F285</f>
        <v>0</v>
      </c>
      <c r="G283" s="71">
        <f>G284+G285</f>
        <v>0</v>
      </c>
      <c r="H283" s="71">
        <f>H284+H285</f>
        <v>0</v>
      </c>
      <c r="I283" s="71">
        <f>I284+I285</f>
        <v>0</v>
      </c>
    </row>
    <row r="284" spans="1:9" ht="30.75">
      <c r="A284" s="46" t="s">
        <v>178</v>
      </c>
      <c r="B284" s="54">
        <v>706</v>
      </c>
      <c r="C284" s="47" t="s">
        <v>102</v>
      </c>
      <c r="D284" s="48" t="s">
        <v>822</v>
      </c>
      <c r="E284" s="47" t="s">
        <v>144</v>
      </c>
      <c r="F284" s="71">
        <v>1589.36522</v>
      </c>
      <c r="G284" s="71"/>
      <c r="H284" s="71"/>
      <c r="I284" s="71">
        <v>1589.36522</v>
      </c>
    </row>
    <row r="285" spans="1:9" ht="30.75">
      <c r="A285" s="46" t="s">
        <v>136</v>
      </c>
      <c r="B285" s="54">
        <v>706</v>
      </c>
      <c r="C285" s="47" t="s">
        <v>102</v>
      </c>
      <c r="D285" s="48" t="s">
        <v>822</v>
      </c>
      <c r="E285" s="47" t="s">
        <v>137</v>
      </c>
      <c r="F285" s="71">
        <v>-1589.36522</v>
      </c>
      <c r="G285" s="71"/>
      <c r="H285" s="71"/>
      <c r="I285" s="71">
        <v>-1589.36522</v>
      </c>
    </row>
    <row r="286" spans="1:9" ht="46.5" hidden="1">
      <c r="A286" s="46" t="s">
        <v>189</v>
      </c>
      <c r="B286" s="54">
        <v>706</v>
      </c>
      <c r="C286" s="47" t="s">
        <v>102</v>
      </c>
      <c r="D286" s="48" t="s">
        <v>353</v>
      </c>
      <c r="E286" s="47"/>
      <c r="F286" s="71">
        <f>F288+F287</f>
        <v>0</v>
      </c>
      <c r="G286" s="71">
        <f>G288+G287</f>
        <v>0</v>
      </c>
      <c r="H286" s="71">
        <f>H288+H287</f>
        <v>0</v>
      </c>
      <c r="I286" s="71">
        <f>I288+I287</f>
        <v>0</v>
      </c>
    </row>
    <row r="287" spans="1:9" ht="15" hidden="1">
      <c r="A287" s="46" t="s">
        <v>141</v>
      </c>
      <c r="B287" s="54">
        <v>706</v>
      </c>
      <c r="C287" s="47" t="s">
        <v>102</v>
      </c>
      <c r="D287" s="48" t="s">
        <v>353</v>
      </c>
      <c r="E287" s="47" t="s">
        <v>140</v>
      </c>
      <c r="F287" s="71"/>
      <c r="G287" s="71"/>
      <c r="H287" s="71"/>
      <c r="I287" s="71"/>
    </row>
    <row r="288" spans="1:9" ht="30.75" hidden="1">
      <c r="A288" s="46" t="s">
        <v>136</v>
      </c>
      <c r="B288" s="54">
        <v>706</v>
      </c>
      <c r="C288" s="47" t="s">
        <v>102</v>
      </c>
      <c r="D288" s="48" t="s">
        <v>353</v>
      </c>
      <c r="E288" s="47" t="s">
        <v>137</v>
      </c>
      <c r="F288" s="71"/>
      <c r="G288" s="38"/>
      <c r="H288" s="38"/>
      <c r="I288" s="38"/>
    </row>
    <row r="289" spans="1:9" ht="46.5" hidden="1">
      <c r="A289" s="46" t="s">
        <v>190</v>
      </c>
      <c r="B289" s="54">
        <v>706</v>
      </c>
      <c r="C289" s="47" t="s">
        <v>102</v>
      </c>
      <c r="D289" s="48" t="s">
        <v>354</v>
      </c>
      <c r="E289" s="47"/>
      <c r="F289" s="71">
        <f>F290</f>
        <v>0</v>
      </c>
      <c r="G289" s="71">
        <f>G290</f>
        <v>0</v>
      </c>
      <c r="H289" s="71">
        <f>H290</f>
        <v>0</v>
      </c>
      <c r="I289" s="71">
        <f>I290</f>
        <v>0</v>
      </c>
    </row>
    <row r="290" spans="1:9" ht="30.75" hidden="1">
      <c r="A290" s="46" t="s">
        <v>136</v>
      </c>
      <c r="B290" s="54">
        <v>706</v>
      </c>
      <c r="C290" s="47" t="s">
        <v>102</v>
      </c>
      <c r="D290" s="48" t="s">
        <v>354</v>
      </c>
      <c r="E290" s="47" t="s">
        <v>137</v>
      </c>
      <c r="F290" s="71"/>
      <c r="G290" s="38"/>
      <c r="H290" s="38"/>
      <c r="I290" s="38"/>
    </row>
    <row r="291" spans="1:9" ht="46.5">
      <c r="A291" s="46" t="s">
        <v>234</v>
      </c>
      <c r="B291" s="54">
        <v>706</v>
      </c>
      <c r="C291" s="47" t="s">
        <v>102</v>
      </c>
      <c r="D291" s="48" t="s">
        <v>235</v>
      </c>
      <c r="E291" s="47"/>
      <c r="F291" s="71">
        <f>F292</f>
        <v>160</v>
      </c>
      <c r="G291" s="71">
        <f aca="true" t="shared" si="27" ref="G291:I293">G292</f>
        <v>0</v>
      </c>
      <c r="H291" s="71">
        <f t="shared" si="27"/>
        <v>160</v>
      </c>
      <c r="I291" s="71">
        <f t="shared" si="27"/>
        <v>0</v>
      </c>
    </row>
    <row r="292" spans="1:9" ht="15">
      <c r="A292" s="46" t="s">
        <v>170</v>
      </c>
      <c r="B292" s="54">
        <v>706</v>
      </c>
      <c r="C292" s="47" t="s">
        <v>102</v>
      </c>
      <c r="D292" s="48" t="s">
        <v>237</v>
      </c>
      <c r="E292" s="47"/>
      <c r="F292" s="71">
        <f>F293+F295</f>
        <v>160</v>
      </c>
      <c r="G292" s="71">
        <f>G293+G295</f>
        <v>0</v>
      </c>
      <c r="H292" s="71">
        <f>H293+H295</f>
        <v>160</v>
      </c>
      <c r="I292" s="71">
        <f>I293+I295</f>
        <v>0</v>
      </c>
    </row>
    <row r="293" spans="1:9" ht="15" hidden="1">
      <c r="A293" s="46" t="s">
        <v>143</v>
      </c>
      <c r="B293" s="54">
        <v>706</v>
      </c>
      <c r="C293" s="47" t="s">
        <v>102</v>
      </c>
      <c r="D293" s="48" t="s">
        <v>238</v>
      </c>
      <c r="E293" s="47"/>
      <c r="F293" s="71">
        <f>F294</f>
        <v>0</v>
      </c>
      <c r="G293" s="71">
        <f t="shared" si="27"/>
        <v>0</v>
      </c>
      <c r="H293" s="71">
        <f t="shared" si="27"/>
        <v>0</v>
      </c>
      <c r="I293" s="71">
        <f t="shared" si="27"/>
        <v>0</v>
      </c>
    </row>
    <row r="294" spans="1:9" ht="30.75" hidden="1">
      <c r="A294" s="46" t="s">
        <v>136</v>
      </c>
      <c r="B294" s="54">
        <v>706</v>
      </c>
      <c r="C294" s="47" t="s">
        <v>102</v>
      </c>
      <c r="D294" s="48" t="s">
        <v>238</v>
      </c>
      <c r="E294" s="47" t="s">
        <v>137</v>
      </c>
      <c r="F294" s="71"/>
      <c r="G294" s="38"/>
      <c r="H294" s="38"/>
      <c r="I294" s="38"/>
    </row>
    <row r="295" spans="1:9" ht="46.5">
      <c r="A295" s="46" t="s">
        <v>63</v>
      </c>
      <c r="B295" s="54">
        <v>706</v>
      </c>
      <c r="C295" s="47" t="s">
        <v>102</v>
      </c>
      <c r="D295" s="48" t="s">
        <v>808</v>
      </c>
      <c r="E295" s="47"/>
      <c r="F295" s="71">
        <f>F296</f>
        <v>160</v>
      </c>
      <c r="G295" s="71">
        <f>G296</f>
        <v>0</v>
      </c>
      <c r="H295" s="71">
        <f>H296</f>
        <v>160</v>
      </c>
      <c r="I295" s="71">
        <f>I296</f>
        <v>0</v>
      </c>
    </row>
    <row r="296" spans="1:9" ht="30.75">
      <c r="A296" s="46" t="s">
        <v>136</v>
      </c>
      <c r="B296" s="54">
        <v>706</v>
      </c>
      <c r="C296" s="47" t="s">
        <v>102</v>
      </c>
      <c r="D296" s="48" t="s">
        <v>808</v>
      </c>
      <c r="E296" s="47" t="s">
        <v>137</v>
      </c>
      <c r="F296" s="71">
        <v>160</v>
      </c>
      <c r="G296" s="71"/>
      <c r="H296" s="71">
        <v>160</v>
      </c>
      <c r="I296" s="71"/>
    </row>
    <row r="297" spans="1:9" ht="30.75" hidden="1">
      <c r="A297" s="46" t="s">
        <v>321</v>
      </c>
      <c r="B297" s="54">
        <v>706</v>
      </c>
      <c r="C297" s="47" t="s">
        <v>102</v>
      </c>
      <c r="D297" s="48" t="s">
        <v>322</v>
      </c>
      <c r="E297" s="47"/>
      <c r="F297" s="71">
        <f>F298</f>
        <v>0</v>
      </c>
      <c r="G297" s="71">
        <f aca="true" t="shared" si="28" ref="G297:I299">G298</f>
        <v>0</v>
      </c>
      <c r="H297" s="71">
        <f t="shared" si="28"/>
        <v>0</v>
      </c>
      <c r="I297" s="71">
        <f t="shared" si="28"/>
        <v>0</v>
      </c>
    </row>
    <row r="298" spans="1:9" ht="30.75" hidden="1">
      <c r="A298" s="46" t="s">
        <v>326</v>
      </c>
      <c r="B298" s="54">
        <v>706</v>
      </c>
      <c r="C298" s="47" t="s">
        <v>102</v>
      </c>
      <c r="D298" s="48" t="s">
        <v>328</v>
      </c>
      <c r="E298" s="47"/>
      <c r="F298" s="71">
        <f>F299</f>
        <v>0</v>
      </c>
      <c r="G298" s="71">
        <f t="shared" si="28"/>
        <v>0</v>
      </c>
      <c r="H298" s="71">
        <f t="shared" si="28"/>
        <v>0</v>
      </c>
      <c r="I298" s="71">
        <f t="shared" si="28"/>
        <v>0</v>
      </c>
    </row>
    <row r="299" spans="1:9" ht="15" hidden="1">
      <c r="A299" s="46" t="s">
        <v>43</v>
      </c>
      <c r="B299" s="54">
        <v>706</v>
      </c>
      <c r="C299" s="47" t="s">
        <v>102</v>
      </c>
      <c r="D299" s="48" t="s">
        <v>327</v>
      </c>
      <c r="E299" s="47"/>
      <c r="F299" s="71">
        <f>F300</f>
        <v>0</v>
      </c>
      <c r="G299" s="71">
        <f t="shared" si="28"/>
        <v>0</v>
      </c>
      <c r="H299" s="71">
        <f t="shared" si="28"/>
        <v>0</v>
      </c>
      <c r="I299" s="71">
        <f t="shared" si="28"/>
        <v>0</v>
      </c>
    </row>
    <row r="300" spans="1:9" ht="30.75" hidden="1">
      <c r="A300" s="46" t="s">
        <v>136</v>
      </c>
      <c r="B300" s="54">
        <v>706</v>
      </c>
      <c r="C300" s="47" t="s">
        <v>102</v>
      </c>
      <c r="D300" s="48" t="s">
        <v>327</v>
      </c>
      <c r="E300" s="47" t="s">
        <v>137</v>
      </c>
      <c r="F300" s="71"/>
      <c r="G300" s="38"/>
      <c r="H300" s="38"/>
      <c r="I300" s="38"/>
    </row>
    <row r="301" spans="1:9" ht="15" hidden="1">
      <c r="A301" s="46" t="s">
        <v>103</v>
      </c>
      <c r="B301" s="54">
        <v>706</v>
      </c>
      <c r="C301" s="47" t="s">
        <v>104</v>
      </c>
      <c r="D301" s="48"/>
      <c r="E301" s="47"/>
      <c r="F301" s="71">
        <f>F302</f>
        <v>0</v>
      </c>
      <c r="G301" s="71">
        <f>G302</f>
        <v>0</v>
      </c>
      <c r="H301" s="71">
        <f>H302</f>
        <v>0</v>
      </c>
      <c r="I301" s="71">
        <f>I302</f>
        <v>0</v>
      </c>
    </row>
    <row r="302" spans="1:9" ht="30.75" hidden="1">
      <c r="A302" s="46" t="s">
        <v>26</v>
      </c>
      <c r="B302" s="54">
        <v>706</v>
      </c>
      <c r="C302" s="47" t="s">
        <v>104</v>
      </c>
      <c r="D302" s="48" t="s">
        <v>370</v>
      </c>
      <c r="E302" s="47"/>
      <c r="F302" s="71">
        <f>F303+F307</f>
        <v>0</v>
      </c>
      <c r="G302" s="71">
        <f>G303+G307</f>
        <v>0</v>
      </c>
      <c r="H302" s="71">
        <f>H303+H307</f>
        <v>0</v>
      </c>
      <c r="I302" s="71">
        <f>I303+I307</f>
        <v>0</v>
      </c>
    </row>
    <row r="303" spans="1:9" ht="30.75" hidden="1">
      <c r="A303" s="46" t="s">
        <v>223</v>
      </c>
      <c r="B303" s="54">
        <v>706</v>
      </c>
      <c r="C303" s="47" t="s">
        <v>104</v>
      </c>
      <c r="D303" s="48" t="s">
        <v>220</v>
      </c>
      <c r="E303" s="47"/>
      <c r="F303" s="71">
        <f>F304</f>
        <v>0</v>
      </c>
      <c r="G303" s="71">
        <f>G304</f>
        <v>0</v>
      </c>
      <c r="H303" s="71">
        <f>H304</f>
        <v>0</v>
      </c>
      <c r="I303" s="71">
        <f>I304</f>
        <v>0</v>
      </c>
    </row>
    <row r="304" spans="1:9" ht="15" hidden="1">
      <c r="A304" s="46" t="s">
        <v>191</v>
      </c>
      <c r="B304" s="54">
        <v>706</v>
      </c>
      <c r="C304" s="47" t="s">
        <v>104</v>
      </c>
      <c r="D304" s="48" t="s">
        <v>355</v>
      </c>
      <c r="E304" s="47"/>
      <c r="F304" s="71">
        <f>F305+F306</f>
        <v>0</v>
      </c>
      <c r="G304" s="71">
        <f>G305+G306</f>
        <v>0</v>
      </c>
      <c r="H304" s="71">
        <f>H305+H306</f>
        <v>0</v>
      </c>
      <c r="I304" s="71">
        <f>I305+I306</f>
        <v>0</v>
      </c>
    </row>
    <row r="305" spans="1:9" ht="62.25" hidden="1">
      <c r="A305" s="46" t="s">
        <v>127</v>
      </c>
      <c r="B305" s="54">
        <v>706</v>
      </c>
      <c r="C305" s="47" t="s">
        <v>104</v>
      </c>
      <c r="D305" s="48" t="s">
        <v>355</v>
      </c>
      <c r="E305" s="47" t="s">
        <v>128</v>
      </c>
      <c r="F305" s="71"/>
      <c r="G305" s="38"/>
      <c r="H305" s="38"/>
      <c r="I305" s="38"/>
    </row>
    <row r="306" spans="1:9" ht="30.75" hidden="1">
      <c r="A306" s="46" t="s">
        <v>169</v>
      </c>
      <c r="B306" s="54">
        <v>706</v>
      </c>
      <c r="C306" s="47" t="s">
        <v>104</v>
      </c>
      <c r="D306" s="48" t="s">
        <v>355</v>
      </c>
      <c r="E306" s="47" t="s">
        <v>129</v>
      </c>
      <c r="F306" s="71"/>
      <c r="G306" s="38"/>
      <c r="H306" s="38"/>
      <c r="I306" s="38"/>
    </row>
    <row r="307" spans="1:9" ht="30.75" hidden="1">
      <c r="A307" s="46" t="s">
        <v>226</v>
      </c>
      <c r="B307" s="54">
        <v>706</v>
      </c>
      <c r="C307" s="47" t="s">
        <v>104</v>
      </c>
      <c r="D307" s="48" t="s">
        <v>224</v>
      </c>
      <c r="E307" s="47"/>
      <c r="F307" s="71">
        <f>F308</f>
        <v>0</v>
      </c>
      <c r="G307" s="71">
        <f>G308</f>
        <v>0</v>
      </c>
      <c r="H307" s="71">
        <f>H308</f>
        <v>0</v>
      </c>
      <c r="I307" s="71">
        <f>I308</f>
        <v>0</v>
      </c>
    </row>
    <row r="308" spans="1:9" ht="46.5" hidden="1">
      <c r="A308" s="46" t="s">
        <v>41</v>
      </c>
      <c r="B308" s="54">
        <v>706</v>
      </c>
      <c r="C308" s="47" t="s">
        <v>104</v>
      </c>
      <c r="D308" s="48" t="s">
        <v>357</v>
      </c>
      <c r="E308" s="47"/>
      <c r="F308" s="71">
        <f>F309+F310+F311</f>
        <v>0</v>
      </c>
      <c r="G308" s="71">
        <f>G309+G310+G311</f>
        <v>0</v>
      </c>
      <c r="H308" s="71">
        <f>H309+H310+H311</f>
        <v>0</v>
      </c>
      <c r="I308" s="71">
        <f>I309+I310+I311</f>
        <v>0</v>
      </c>
    </row>
    <row r="309" spans="1:9" ht="62.25" hidden="1">
      <c r="A309" s="46" t="s">
        <v>127</v>
      </c>
      <c r="B309" s="54">
        <v>706</v>
      </c>
      <c r="C309" s="47" t="s">
        <v>104</v>
      </c>
      <c r="D309" s="48" t="s">
        <v>357</v>
      </c>
      <c r="E309" s="47" t="s">
        <v>128</v>
      </c>
      <c r="F309" s="71"/>
      <c r="G309" s="38"/>
      <c r="H309" s="38"/>
      <c r="I309" s="38"/>
    </row>
    <row r="310" spans="1:9" ht="30.75" hidden="1">
      <c r="A310" s="46" t="s">
        <v>169</v>
      </c>
      <c r="B310" s="54">
        <v>706</v>
      </c>
      <c r="C310" s="47" t="s">
        <v>104</v>
      </c>
      <c r="D310" s="48" t="s">
        <v>357</v>
      </c>
      <c r="E310" s="47" t="s">
        <v>129</v>
      </c>
      <c r="F310" s="71"/>
      <c r="G310" s="38"/>
      <c r="H310" s="38"/>
      <c r="I310" s="38"/>
    </row>
    <row r="311" spans="1:9" ht="15" hidden="1">
      <c r="A311" s="46" t="s">
        <v>130</v>
      </c>
      <c r="B311" s="54">
        <v>706</v>
      </c>
      <c r="C311" s="47" t="s">
        <v>104</v>
      </c>
      <c r="D311" s="48" t="s">
        <v>357</v>
      </c>
      <c r="E311" s="47" t="s">
        <v>131</v>
      </c>
      <c r="F311" s="71"/>
      <c r="G311" s="38"/>
      <c r="H311" s="38"/>
      <c r="I311" s="38"/>
    </row>
    <row r="312" spans="1:9" ht="15">
      <c r="A312" s="41" t="s">
        <v>179</v>
      </c>
      <c r="B312" s="54">
        <v>706</v>
      </c>
      <c r="C312" s="42" t="s">
        <v>8</v>
      </c>
      <c r="D312" s="43"/>
      <c r="E312" s="42"/>
      <c r="F312" s="70">
        <f>F313</f>
        <v>770</v>
      </c>
      <c r="G312" s="70">
        <f aca="true" t="shared" si="29" ref="G312:I314">G313</f>
        <v>0</v>
      </c>
      <c r="H312" s="70">
        <f t="shared" si="29"/>
        <v>770</v>
      </c>
      <c r="I312" s="70">
        <f t="shared" si="29"/>
        <v>0</v>
      </c>
    </row>
    <row r="313" spans="1:9" ht="15">
      <c r="A313" s="46" t="s">
        <v>105</v>
      </c>
      <c r="B313" s="54">
        <v>706</v>
      </c>
      <c r="C313" s="47" t="s">
        <v>9</v>
      </c>
      <c r="D313" s="48"/>
      <c r="E313" s="47"/>
      <c r="F313" s="71">
        <f>F314</f>
        <v>770</v>
      </c>
      <c r="G313" s="71">
        <f t="shared" si="29"/>
        <v>0</v>
      </c>
      <c r="H313" s="71">
        <f t="shared" si="29"/>
        <v>770</v>
      </c>
      <c r="I313" s="71">
        <f t="shared" si="29"/>
        <v>0</v>
      </c>
    </row>
    <row r="314" spans="1:9" ht="30.75">
      <c r="A314" s="46" t="s">
        <v>69</v>
      </c>
      <c r="B314" s="54">
        <v>706</v>
      </c>
      <c r="C314" s="47" t="s">
        <v>9</v>
      </c>
      <c r="D314" s="48" t="s">
        <v>256</v>
      </c>
      <c r="E314" s="47"/>
      <c r="F314" s="71">
        <f>F315</f>
        <v>770</v>
      </c>
      <c r="G314" s="71">
        <f t="shared" si="29"/>
        <v>0</v>
      </c>
      <c r="H314" s="71">
        <f t="shared" si="29"/>
        <v>770</v>
      </c>
      <c r="I314" s="71">
        <f t="shared" si="29"/>
        <v>0</v>
      </c>
    </row>
    <row r="315" spans="1:9" ht="46.5">
      <c r="A315" s="46" t="s">
        <v>258</v>
      </c>
      <c r="B315" s="54">
        <v>706</v>
      </c>
      <c r="C315" s="47" t="s">
        <v>9</v>
      </c>
      <c r="D315" s="48" t="s">
        <v>257</v>
      </c>
      <c r="E315" s="47"/>
      <c r="F315" s="71">
        <f>F316+F318+F320+F328+F330+F324+F326+F322+F332+F334</f>
        <v>770</v>
      </c>
      <c r="G315" s="71">
        <f>G316+G318+G320+G328+G330+G324+G326+G322+G332+G334</f>
        <v>0</v>
      </c>
      <c r="H315" s="71">
        <f>H316+H318+H320+H328+H330+H324+H326+H322+H332+H334</f>
        <v>770</v>
      </c>
      <c r="I315" s="71">
        <f>I316+I318+I320+I328+I330+I324+I326+I322+I332+I334</f>
        <v>0</v>
      </c>
    </row>
    <row r="316" spans="1:9" ht="15">
      <c r="A316" s="46" t="s">
        <v>164</v>
      </c>
      <c r="B316" s="54">
        <v>706</v>
      </c>
      <c r="C316" s="47" t="s">
        <v>9</v>
      </c>
      <c r="D316" s="48" t="s">
        <v>259</v>
      </c>
      <c r="E316" s="47"/>
      <c r="F316" s="71">
        <f>F317</f>
        <v>-200</v>
      </c>
      <c r="G316" s="71">
        <f>G317</f>
        <v>0</v>
      </c>
      <c r="H316" s="71">
        <f>H317</f>
        <v>0</v>
      </c>
      <c r="I316" s="71">
        <f>I317</f>
        <v>-200</v>
      </c>
    </row>
    <row r="317" spans="1:9" ht="30.75">
      <c r="A317" s="46" t="s">
        <v>136</v>
      </c>
      <c r="B317" s="54">
        <v>706</v>
      </c>
      <c r="C317" s="47" t="s">
        <v>9</v>
      </c>
      <c r="D317" s="48" t="s">
        <v>259</v>
      </c>
      <c r="E317" s="47" t="s">
        <v>137</v>
      </c>
      <c r="F317" s="71">
        <v>-200</v>
      </c>
      <c r="G317" s="38"/>
      <c r="H317" s="38"/>
      <c r="I317" s="38">
        <v>-200</v>
      </c>
    </row>
    <row r="318" spans="1:9" ht="15" hidden="1">
      <c r="A318" s="46" t="s">
        <v>18</v>
      </c>
      <c r="B318" s="54">
        <v>706</v>
      </c>
      <c r="C318" s="47" t="s">
        <v>9</v>
      </c>
      <c r="D318" s="48" t="s">
        <v>260</v>
      </c>
      <c r="E318" s="47"/>
      <c r="F318" s="71">
        <f>F319</f>
        <v>0</v>
      </c>
      <c r="G318" s="71">
        <f>G319</f>
        <v>0</v>
      </c>
      <c r="H318" s="71">
        <f>H319</f>
        <v>0</v>
      </c>
      <c r="I318" s="71">
        <f>I319</f>
        <v>0</v>
      </c>
    </row>
    <row r="319" spans="1:9" ht="30.75" hidden="1">
      <c r="A319" s="46" t="s">
        <v>136</v>
      </c>
      <c r="B319" s="54">
        <v>706</v>
      </c>
      <c r="C319" s="47" t="s">
        <v>9</v>
      </c>
      <c r="D319" s="48" t="s">
        <v>260</v>
      </c>
      <c r="E319" s="47" t="s">
        <v>137</v>
      </c>
      <c r="F319" s="71"/>
      <c r="G319" s="38"/>
      <c r="H319" s="38"/>
      <c r="I319" s="38"/>
    </row>
    <row r="320" spans="1:9" ht="15" hidden="1">
      <c r="A320" s="46" t="s">
        <v>165</v>
      </c>
      <c r="B320" s="54">
        <v>706</v>
      </c>
      <c r="C320" s="47" t="s">
        <v>9</v>
      </c>
      <c r="D320" s="48" t="s">
        <v>261</v>
      </c>
      <c r="E320" s="47"/>
      <c r="F320" s="71">
        <f>F321</f>
        <v>0</v>
      </c>
      <c r="G320" s="71">
        <f>G321</f>
        <v>0</v>
      </c>
      <c r="H320" s="71">
        <f>H321</f>
        <v>0</v>
      </c>
      <c r="I320" s="71">
        <f>I321</f>
        <v>0</v>
      </c>
    </row>
    <row r="321" spans="1:9" ht="30.75" hidden="1">
      <c r="A321" s="46" t="s">
        <v>169</v>
      </c>
      <c r="B321" s="54">
        <v>706</v>
      </c>
      <c r="C321" s="47" t="s">
        <v>9</v>
      </c>
      <c r="D321" s="48" t="s">
        <v>261</v>
      </c>
      <c r="E321" s="47" t="s">
        <v>129</v>
      </c>
      <c r="F321" s="71"/>
      <c r="G321" s="38"/>
      <c r="H321" s="38"/>
      <c r="I321" s="38"/>
    </row>
    <row r="322" spans="1:9" ht="30.75">
      <c r="A322" s="46" t="s">
        <v>820</v>
      </c>
      <c r="B322" s="54">
        <v>706</v>
      </c>
      <c r="C322" s="47" t="s">
        <v>816</v>
      </c>
      <c r="D322" s="48" t="s">
        <v>815</v>
      </c>
      <c r="E322" s="47"/>
      <c r="F322" s="71">
        <f>F323</f>
        <v>33.5</v>
      </c>
      <c r="G322" s="71">
        <f>G323</f>
        <v>0</v>
      </c>
      <c r="H322" s="71">
        <f>H323</f>
        <v>33.5</v>
      </c>
      <c r="I322" s="71">
        <f>I323</f>
        <v>0</v>
      </c>
    </row>
    <row r="323" spans="1:9" ht="30.75">
      <c r="A323" s="46" t="s">
        <v>136</v>
      </c>
      <c r="B323" s="54">
        <v>706</v>
      </c>
      <c r="C323" s="47" t="s">
        <v>9</v>
      </c>
      <c r="D323" s="48" t="s">
        <v>815</v>
      </c>
      <c r="E323" s="47" t="s">
        <v>137</v>
      </c>
      <c r="F323" s="71">
        <v>33.5</v>
      </c>
      <c r="G323" s="71"/>
      <c r="H323" s="71">
        <v>33.5</v>
      </c>
      <c r="I323" s="71"/>
    </row>
    <row r="324" spans="1:9" ht="30.75" hidden="1">
      <c r="A324" s="46" t="s">
        <v>784</v>
      </c>
      <c r="B324" s="54">
        <v>706</v>
      </c>
      <c r="C324" s="47" t="s">
        <v>9</v>
      </c>
      <c r="D324" s="48" t="s">
        <v>775</v>
      </c>
      <c r="E324" s="47"/>
      <c r="F324" s="71">
        <f>F325</f>
        <v>0</v>
      </c>
      <c r="G324" s="71">
        <f>G325</f>
        <v>0</v>
      </c>
      <c r="H324" s="71">
        <f>H325</f>
        <v>0</v>
      </c>
      <c r="I324" s="71">
        <f>I325</f>
        <v>0</v>
      </c>
    </row>
    <row r="325" spans="1:9" ht="30.75" hidden="1">
      <c r="A325" s="46" t="s">
        <v>136</v>
      </c>
      <c r="B325" s="54">
        <v>706</v>
      </c>
      <c r="C325" s="47" t="s">
        <v>9</v>
      </c>
      <c r="D325" s="48" t="s">
        <v>775</v>
      </c>
      <c r="E325" s="47" t="s">
        <v>137</v>
      </c>
      <c r="F325" s="71"/>
      <c r="G325" s="71"/>
      <c r="H325" s="71"/>
      <c r="I325" s="71"/>
    </row>
    <row r="326" spans="1:9" ht="46.5" hidden="1">
      <c r="A326" s="46" t="s">
        <v>785</v>
      </c>
      <c r="B326" s="54">
        <v>706</v>
      </c>
      <c r="C326" s="47" t="s">
        <v>9</v>
      </c>
      <c r="D326" s="48" t="s">
        <v>776</v>
      </c>
      <c r="E326" s="47"/>
      <c r="F326" s="71">
        <f>F327</f>
        <v>0</v>
      </c>
      <c r="G326" s="71">
        <f>G327</f>
        <v>0</v>
      </c>
      <c r="H326" s="71">
        <f>H327</f>
        <v>0</v>
      </c>
      <c r="I326" s="71">
        <f>I327</f>
        <v>0</v>
      </c>
    </row>
    <row r="327" spans="1:9" ht="30.75" hidden="1">
      <c r="A327" s="46" t="s">
        <v>136</v>
      </c>
      <c r="B327" s="54">
        <v>706</v>
      </c>
      <c r="C327" s="47" t="s">
        <v>9</v>
      </c>
      <c r="D327" s="48" t="s">
        <v>776</v>
      </c>
      <c r="E327" s="47" t="s">
        <v>137</v>
      </c>
      <c r="F327" s="71"/>
      <c r="G327" s="71"/>
      <c r="H327" s="71"/>
      <c r="I327" s="71"/>
    </row>
    <row r="328" spans="1:9" ht="46.5" hidden="1">
      <c r="A328" s="46" t="s">
        <v>63</v>
      </c>
      <c r="B328" s="54">
        <v>706</v>
      </c>
      <c r="C328" s="47" t="s">
        <v>9</v>
      </c>
      <c r="D328" s="48" t="s">
        <v>263</v>
      </c>
      <c r="E328" s="47"/>
      <c r="F328" s="71">
        <f>F329</f>
        <v>0</v>
      </c>
      <c r="G328" s="71">
        <f>G329</f>
        <v>0</v>
      </c>
      <c r="H328" s="71">
        <f>H329</f>
        <v>0</v>
      </c>
      <c r="I328" s="71">
        <f>I329</f>
        <v>0</v>
      </c>
    </row>
    <row r="329" spans="1:9" ht="30.75" hidden="1">
      <c r="A329" s="46" t="s">
        <v>136</v>
      </c>
      <c r="B329" s="54">
        <v>706</v>
      </c>
      <c r="C329" s="47" t="s">
        <v>9</v>
      </c>
      <c r="D329" s="48" t="s">
        <v>263</v>
      </c>
      <c r="E329" s="47" t="s">
        <v>137</v>
      </c>
      <c r="F329" s="71"/>
      <c r="G329" s="38"/>
      <c r="H329" s="38"/>
      <c r="I329" s="38"/>
    </row>
    <row r="330" spans="1:9" ht="30.75" hidden="1">
      <c r="A330" s="46" t="s">
        <v>724</v>
      </c>
      <c r="B330" s="54">
        <v>706</v>
      </c>
      <c r="C330" s="47" t="s">
        <v>9</v>
      </c>
      <c r="D330" s="48" t="s">
        <v>720</v>
      </c>
      <c r="E330" s="47"/>
      <c r="F330" s="71">
        <f>F331</f>
        <v>0</v>
      </c>
      <c r="G330" s="71">
        <f>G331</f>
        <v>0</v>
      </c>
      <c r="H330" s="71">
        <f>H331</f>
        <v>0</v>
      </c>
      <c r="I330" s="71">
        <f>I331</f>
        <v>0</v>
      </c>
    </row>
    <row r="331" spans="1:9" ht="30.75" hidden="1">
      <c r="A331" s="46" t="s">
        <v>136</v>
      </c>
      <c r="B331" s="54">
        <v>706</v>
      </c>
      <c r="C331" s="47" t="s">
        <v>9</v>
      </c>
      <c r="D331" s="48" t="s">
        <v>720</v>
      </c>
      <c r="E331" s="47" t="s">
        <v>137</v>
      </c>
      <c r="F331" s="71"/>
      <c r="G331" s="71"/>
      <c r="H331" s="71"/>
      <c r="I331" s="71"/>
    </row>
    <row r="332" spans="1:9" ht="46.5">
      <c r="A332" s="46" t="s">
        <v>821</v>
      </c>
      <c r="B332" s="54">
        <v>706</v>
      </c>
      <c r="C332" s="47" t="s">
        <v>9</v>
      </c>
      <c r="D332" s="48" t="s">
        <v>817</v>
      </c>
      <c r="E332" s="47"/>
      <c r="F332" s="71">
        <f>F333</f>
        <v>736.5</v>
      </c>
      <c r="G332" s="71">
        <f>G333</f>
        <v>0</v>
      </c>
      <c r="H332" s="71">
        <f>H333</f>
        <v>736.5</v>
      </c>
      <c r="I332" s="71">
        <f>I333</f>
        <v>0</v>
      </c>
    </row>
    <row r="333" spans="1:9" ht="30.75">
      <c r="A333" s="46" t="s">
        <v>136</v>
      </c>
      <c r="B333" s="54">
        <v>706</v>
      </c>
      <c r="C333" s="47" t="s">
        <v>9</v>
      </c>
      <c r="D333" s="48" t="s">
        <v>817</v>
      </c>
      <c r="E333" s="47" t="s">
        <v>137</v>
      </c>
      <c r="F333" s="71">
        <v>736.5</v>
      </c>
      <c r="G333" s="71"/>
      <c r="H333" s="71">
        <v>736.5</v>
      </c>
      <c r="I333" s="71"/>
    </row>
    <row r="334" spans="1:9" ht="30.75">
      <c r="A334" s="46" t="s">
        <v>832</v>
      </c>
      <c r="B334" s="54">
        <v>706</v>
      </c>
      <c r="C334" s="47" t="s">
        <v>9</v>
      </c>
      <c r="D334" s="48" t="s">
        <v>829</v>
      </c>
      <c r="E334" s="47"/>
      <c r="F334" s="71">
        <f>F335</f>
        <v>200</v>
      </c>
      <c r="G334" s="71">
        <f>G335</f>
        <v>0</v>
      </c>
      <c r="H334" s="71">
        <f>H335</f>
        <v>0</v>
      </c>
      <c r="I334" s="71">
        <f>I335</f>
        <v>200</v>
      </c>
    </row>
    <row r="335" spans="1:9" ht="30.75">
      <c r="A335" s="46" t="s">
        <v>136</v>
      </c>
      <c r="B335" s="54">
        <v>706</v>
      </c>
      <c r="C335" s="47" t="s">
        <v>9</v>
      </c>
      <c r="D335" s="48" t="s">
        <v>829</v>
      </c>
      <c r="E335" s="47" t="s">
        <v>137</v>
      </c>
      <c r="F335" s="71">
        <v>200</v>
      </c>
      <c r="G335" s="71"/>
      <c r="H335" s="71"/>
      <c r="I335" s="71">
        <v>200</v>
      </c>
    </row>
    <row r="336" spans="1:9" s="45" customFormat="1" ht="15">
      <c r="A336" s="41" t="s">
        <v>13</v>
      </c>
      <c r="B336" s="54">
        <v>706</v>
      </c>
      <c r="C336" s="42" t="s">
        <v>108</v>
      </c>
      <c r="D336" s="43"/>
      <c r="E336" s="42"/>
      <c r="F336" s="70">
        <f>F342+F370+F337</f>
        <v>6690.18</v>
      </c>
      <c r="G336" s="70">
        <f>G342+G370+G337</f>
        <v>0</v>
      </c>
      <c r="H336" s="70">
        <f>H342+H370+H337</f>
        <v>6690.18</v>
      </c>
      <c r="I336" s="70">
        <f>I342+I370+I337</f>
        <v>0</v>
      </c>
    </row>
    <row r="337" spans="1:9" s="45" customFormat="1" ht="15" hidden="1">
      <c r="A337" s="46" t="s">
        <v>87</v>
      </c>
      <c r="B337" s="54">
        <v>706</v>
      </c>
      <c r="C337" s="47" t="s">
        <v>86</v>
      </c>
      <c r="D337" s="50"/>
      <c r="E337" s="51"/>
      <c r="F337" s="71">
        <f>F338</f>
        <v>0</v>
      </c>
      <c r="G337" s="71">
        <f aca="true" t="shared" si="30" ref="G337:I340">G338</f>
        <v>0</v>
      </c>
      <c r="H337" s="71">
        <f t="shared" si="30"/>
        <v>0</v>
      </c>
      <c r="I337" s="71">
        <f t="shared" si="30"/>
        <v>0</v>
      </c>
    </row>
    <row r="338" spans="1:9" s="45" customFormat="1" ht="30.75" hidden="1">
      <c r="A338" s="46" t="s">
        <v>28</v>
      </c>
      <c r="B338" s="54">
        <v>706</v>
      </c>
      <c r="C338" s="47" t="s">
        <v>86</v>
      </c>
      <c r="D338" s="48" t="s">
        <v>244</v>
      </c>
      <c r="E338" s="51"/>
      <c r="F338" s="71">
        <f>F339</f>
        <v>0</v>
      </c>
      <c r="G338" s="71">
        <f t="shared" si="30"/>
        <v>0</v>
      </c>
      <c r="H338" s="71">
        <f t="shared" si="30"/>
        <v>0</v>
      </c>
      <c r="I338" s="71">
        <f t="shared" si="30"/>
        <v>0</v>
      </c>
    </row>
    <row r="339" spans="1:9" s="45" customFormat="1" ht="30.75" hidden="1">
      <c r="A339" s="46" t="s">
        <v>372</v>
      </c>
      <c r="B339" s="54">
        <v>706</v>
      </c>
      <c r="C339" s="47" t="s">
        <v>86</v>
      </c>
      <c r="D339" s="48" t="s">
        <v>245</v>
      </c>
      <c r="E339" s="51"/>
      <c r="F339" s="71">
        <f>F340</f>
        <v>0</v>
      </c>
      <c r="G339" s="71">
        <f t="shared" si="30"/>
        <v>0</v>
      </c>
      <c r="H339" s="71">
        <f t="shared" si="30"/>
        <v>0</v>
      </c>
      <c r="I339" s="71">
        <f t="shared" si="30"/>
        <v>0</v>
      </c>
    </row>
    <row r="340" spans="1:9" s="45" customFormat="1" ht="15" hidden="1">
      <c r="A340" s="46" t="s">
        <v>76</v>
      </c>
      <c r="B340" s="54">
        <v>706</v>
      </c>
      <c r="C340" s="47" t="s">
        <v>86</v>
      </c>
      <c r="D340" s="48" t="s">
        <v>247</v>
      </c>
      <c r="E340" s="51"/>
      <c r="F340" s="71">
        <f>F341</f>
        <v>0</v>
      </c>
      <c r="G340" s="71">
        <f t="shared" si="30"/>
        <v>0</v>
      </c>
      <c r="H340" s="71">
        <f t="shared" si="30"/>
        <v>0</v>
      </c>
      <c r="I340" s="71">
        <f t="shared" si="30"/>
        <v>0</v>
      </c>
    </row>
    <row r="341" spans="1:9" s="45" customFormat="1" ht="15" hidden="1">
      <c r="A341" s="46" t="s">
        <v>141</v>
      </c>
      <c r="B341" s="54">
        <v>706</v>
      </c>
      <c r="C341" s="47" t="s">
        <v>86</v>
      </c>
      <c r="D341" s="48" t="s">
        <v>247</v>
      </c>
      <c r="E341" s="47" t="s">
        <v>140</v>
      </c>
      <c r="F341" s="71"/>
      <c r="G341" s="44"/>
      <c r="H341" s="44"/>
      <c r="I341" s="44"/>
    </row>
    <row r="342" spans="1:9" ht="15">
      <c r="A342" s="46" t="s">
        <v>111</v>
      </c>
      <c r="B342" s="54">
        <v>706</v>
      </c>
      <c r="C342" s="47" t="s">
        <v>112</v>
      </c>
      <c r="D342" s="48"/>
      <c r="E342" s="47"/>
      <c r="F342" s="71">
        <f>F343+F349+F356</f>
        <v>6690.18</v>
      </c>
      <c r="G342" s="71">
        <f>G343+G349+G356</f>
        <v>0</v>
      </c>
      <c r="H342" s="71">
        <f>H343+H349+H356</f>
        <v>6690.18</v>
      </c>
      <c r="I342" s="71">
        <f>I343+I349+I356</f>
        <v>0</v>
      </c>
    </row>
    <row r="343" spans="1:9" ht="30.75" hidden="1">
      <c r="A343" s="46" t="s">
        <v>26</v>
      </c>
      <c r="B343" s="54">
        <v>706</v>
      </c>
      <c r="C343" s="47" t="s">
        <v>112</v>
      </c>
      <c r="D343" s="48" t="s">
        <v>370</v>
      </c>
      <c r="E343" s="47"/>
      <c r="F343" s="71">
        <f>F344</f>
        <v>0</v>
      </c>
      <c r="G343" s="71">
        <f>G344</f>
        <v>0</v>
      </c>
      <c r="H343" s="71">
        <f>H344</f>
        <v>0</v>
      </c>
      <c r="I343" s="71">
        <f>I344</f>
        <v>0</v>
      </c>
    </row>
    <row r="344" spans="1:9" ht="46.5" hidden="1">
      <c r="A344" s="46" t="s">
        <v>217</v>
      </c>
      <c r="B344" s="54">
        <v>706</v>
      </c>
      <c r="C344" s="47" t="s">
        <v>112</v>
      </c>
      <c r="D344" s="48" t="s">
        <v>225</v>
      </c>
      <c r="E344" s="47"/>
      <c r="F344" s="71">
        <f>F345+F347</f>
        <v>0</v>
      </c>
      <c r="G344" s="71">
        <f>G345+G347</f>
        <v>0</v>
      </c>
      <c r="H344" s="71">
        <f>H345+H347</f>
        <v>0</v>
      </c>
      <c r="I344" s="71">
        <f>I345+I347</f>
        <v>0</v>
      </c>
    </row>
    <row r="345" spans="1:9" ht="62.25" hidden="1">
      <c r="A345" s="46" t="s">
        <v>192</v>
      </c>
      <c r="B345" s="54">
        <v>706</v>
      </c>
      <c r="C345" s="47" t="s">
        <v>112</v>
      </c>
      <c r="D345" s="48" t="s">
        <v>359</v>
      </c>
      <c r="E345" s="47"/>
      <c r="F345" s="71">
        <f>F346</f>
        <v>0</v>
      </c>
      <c r="G345" s="71">
        <f>G346</f>
        <v>0</v>
      </c>
      <c r="H345" s="71">
        <f>H346</f>
        <v>0</v>
      </c>
      <c r="I345" s="71">
        <f>I346</f>
        <v>0</v>
      </c>
    </row>
    <row r="346" spans="1:9" ht="30.75" hidden="1">
      <c r="A346" s="46" t="s">
        <v>136</v>
      </c>
      <c r="B346" s="54">
        <v>706</v>
      </c>
      <c r="C346" s="47" t="s">
        <v>112</v>
      </c>
      <c r="D346" s="48" t="s">
        <v>359</v>
      </c>
      <c r="E346" s="47" t="s">
        <v>137</v>
      </c>
      <c r="F346" s="71"/>
      <c r="G346" s="38"/>
      <c r="H346" s="38"/>
      <c r="I346" s="38"/>
    </row>
    <row r="347" spans="1:9" ht="78" hidden="1">
      <c r="A347" s="46" t="s">
        <v>193</v>
      </c>
      <c r="B347" s="54">
        <v>706</v>
      </c>
      <c r="C347" s="47" t="s">
        <v>112</v>
      </c>
      <c r="D347" s="48" t="s">
        <v>360</v>
      </c>
      <c r="E347" s="47"/>
      <c r="F347" s="71">
        <f>F348</f>
        <v>0</v>
      </c>
      <c r="G347" s="71">
        <f>G348</f>
        <v>0</v>
      </c>
      <c r="H347" s="71">
        <f>H348</f>
        <v>0</v>
      </c>
      <c r="I347" s="71">
        <f>I348</f>
        <v>0</v>
      </c>
    </row>
    <row r="348" spans="1:9" ht="30.75" hidden="1">
      <c r="A348" s="46" t="s">
        <v>136</v>
      </c>
      <c r="B348" s="54">
        <v>706</v>
      </c>
      <c r="C348" s="47" t="s">
        <v>112</v>
      </c>
      <c r="D348" s="48" t="s">
        <v>360</v>
      </c>
      <c r="E348" s="47" t="s">
        <v>137</v>
      </c>
      <c r="F348" s="71"/>
      <c r="G348" s="38"/>
      <c r="H348" s="38"/>
      <c r="I348" s="38"/>
    </row>
    <row r="349" spans="1:9" ht="30.75" hidden="1">
      <c r="A349" s="46" t="s">
        <v>28</v>
      </c>
      <c r="B349" s="54">
        <v>706</v>
      </c>
      <c r="C349" s="47" t="s">
        <v>112</v>
      </c>
      <c r="D349" s="48" t="s">
        <v>244</v>
      </c>
      <c r="E349" s="47"/>
      <c r="F349" s="71">
        <f>F350+F353</f>
        <v>0</v>
      </c>
      <c r="G349" s="71">
        <f>G350+G353</f>
        <v>0</v>
      </c>
      <c r="H349" s="71">
        <f>H350+H353</f>
        <v>0</v>
      </c>
      <c r="I349" s="71">
        <f>I350+I353</f>
        <v>0</v>
      </c>
    </row>
    <row r="350" spans="1:9" ht="30.75" hidden="1">
      <c r="A350" s="46" t="s">
        <v>372</v>
      </c>
      <c r="B350" s="54">
        <v>706</v>
      </c>
      <c r="C350" s="47" t="s">
        <v>112</v>
      </c>
      <c r="D350" s="48" t="s">
        <v>245</v>
      </c>
      <c r="E350" s="47"/>
      <c r="F350" s="71">
        <f>F351</f>
        <v>0</v>
      </c>
      <c r="G350" s="71">
        <f aca="true" t="shared" si="31" ref="G350:I351">G351</f>
        <v>0</v>
      </c>
      <c r="H350" s="71">
        <f t="shared" si="31"/>
        <v>0</v>
      </c>
      <c r="I350" s="71">
        <f t="shared" si="31"/>
        <v>0</v>
      </c>
    </row>
    <row r="351" spans="1:9" ht="46.5" hidden="1">
      <c r="A351" s="46" t="s">
        <v>118</v>
      </c>
      <c r="B351" s="54">
        <v>706</v>
      </c>
      <c r="C351" s="47" t="s">
        <v>112</v>
      </c>
      <c r="D351" s="48" t="s">
        <v>246</v>
      </c>
      <c r="E351" s="47"/>
      <c r="F351" s="71">
        <f>F352</f>
        <v>0</v>
      </c>
      <c r="G351" s="71">
        <f t="shared" si="31"/>
        <v>0</v>
      </c>
      <c r="H351" s="71">
        <f t="shared" si="31"/>
        <v>0</v>
      </c>
      <c r="I351" s="71">
        <f t="shared" si="31"/>
        <v>0</v>
      </c>
    </row>
    <row r="352" spans="1:9" ht="15" hidden="1">
      <c r="A352" s="46" t="s">
        <v>141</v>
      </c>
      <c r="B352" s="54">
        <v>706</v>
      </c>
      <c r="C352" s="47" t="s">
        <v>112</v>
      </c>
      <c r="D352" s="48" t="s">
        <v>246</v>
      </c>
      <c r="E352" s="47" t="s">
        <v>140</v>
      </c>
      <c r="F352" s="71"/>
      <c r="G352" s="38"/>
      <c r="H352" s="38"/>
      <c r="I352" s="38"/>
    </row>
    <row r="353" spans="1:9" ht="78" hidden="1">
      <c r="A353" s="46" t="s">
        <v>373</v>
      </c>
      <c r="B353" s="54">
        <v>706</v>
      </c>
      <c r="C353" s="47" t="s">
        <v>112</v>
      </c>
      <c r="D353" s="48" t="s">
        <v>368</v>
      </c>
      <c r="E353" s="47"/>
      <c r="F353" s="71">
        <f>F354</f>
        <v>0</v>
      </c>
      <c r="G353" s="71">
        <f aca="true" t="shared" si="32" ref="G353:I354">G354</f>
        <v>0</v>
      </c>
      <c r="H353" s="71">
        <f t="shared" si="32"/>
        <v>0</v>
      </c>
      <c r="I353" s="71">
        <f t="shared" si="32"/>
        <v>0</v>
      </c>
    </row>
    <row r="354" spans="1:9" ht="15" hidden="1">
      <c r="A354" s="46" t="s">
        <v>117</v>
      </c>
      <c r="B354" s="54">
        <v>706</v>
      </c>
      <c r="C354" s="47" t="s">
        <v>112</v>
      </c>
      <c r="D354" s="48" t="s">
        <v>369</v>
      </c>
      <c r="E354" s="47"/>
      <c r="F354" s="71">
        <f>F355</f>
        <v>0</v>
      </c>
      <c r="G354" s="71">
        <f t="shared" si="32"/>
        <v>0</v>
      </c>
      <c r="H354" s="71">
        <f t="shared" si="32"/>
        <v>0</v>
      </c>
      <c r="I354" s="71">
        <f t="shared" si="32"/>
        <v>0</v>
      </c>
    </row>
    <row r="355" spans="1:9" ht="30.75" hidden="1">
      <c r="A355" s="46" t="s">
        <v>136</v>
      </c>
      <c r="B355" s="54">
        <v>706</v>
      </c>
      <c r="C355" s="47" t="s">
        <v>112</v>
      </c>
      <c r="D355" s="48" t="s">
        <v>369</v>
      </c>
      <c r="E355" s="47" t="s">
        <v>137</v>
      </c>
      <c r="F355" s="71"/>
      <c r="G355" s="38"/>
      <c r="H355" s="38"/>
      <c r="I355" s="38"/>
    </row>
    <row r="356" spans="1:9" ht="62.25">
      <c r="A356" s="46" t="s">
        <v>288</v>
      </c>
      <c r="B356" s="54">
        <v>706</v>
      </c>
      <c r="C356" s="47" t="s">
        <v>112</v>
      </c>
      <c r="D356" s="48" t="s">
        <v>289</v>
      </c>
      <c r="E356" s="47"/>
      <c r="F356" s="71">
        <f>F357</f>
        <v>6690.18</v>
      </c>
      <c r="G356" s="71">
        <f>G357</f>
        <v>0</v>
      </c>
      <c r="H356" s="71">
        <f>H357</f>
        <v>6690.18</v>
      </c>
      <c r="I356" s="71">
        <f>I357</f>
        <v>0</v>
      </c>
    </row>
    <row r="357" spans="1:9" ht="46.5">
      <c r="A357" s="46" t="s">
        <v>302</v>
      </c>
      <c r="B357" s="54">
        <v>706</v>
      </c>
      <c r="C357" s="47" t="s">
        <v>112</v>
      </c>
      <c r="D357" s="48" t="s">
        <v>303</v>
      </c>
      <c r="E357" s="47"/>
      <c r="F357" s="71">
        <f>F366+F368+F358+F362+F364+F360</f>
        <v>6690.18</v>
      </c>
      <c r="G357" s="71">
        <f>G366+G368+G358+G362+G364+G360</f>
        <v>0</v>
      </c>
      <c r="H357" s="71">
        <f>H366+H368+H358+H362+H364+H360</f>
        <v>6690.18</v>
      </c>
      <c r="I357" s="71">
        <f>I366+I368+I358+I362+I364+I360</f>
        <v>0</v>
      </c>
    </row>
    <row r="358" spans="1:9" ht="46.5" hidden="1">
      <c r="A358" s="46" t="s">
        <v>786</v>
      </c>
      <c r="B358" s="54">
        <v>706</v>
      </c>
      <c r="C358" s="47" t="s">
        <v>112</v>
      </c>
      <c r="D358" s="48" t="s">
        <v>778</v>
      </c>
      <c r="E358" s="47"/>
      <c r="F358" s="71">
        <f>F359</f>
        <v>0</v>
      </c>
      <c r="G358" s="71">
        <f>G359</f>
        <v>0</v>
      </c>
      <c r="H358" s="71">
        <f>H359</f>
        <v>0</v>
      </c>
      <c r="I358" s="71">
        <f>I359</f>
        <v>0</v>
      </c>
    </row>
    <row r="359" spans="1:9" ht="15" hidden="1">
      <c r="A359" s="46" t="s">
        <v>141</v>
      </c>
      <c r="B359" s="54">
        <v>706</v>
      </c>
      <c r="C359" s="47" t="s">
        <v>112</v>
      </c>
      <c r="D359" s="48" t="s">
        <v>778</v>
      </c>
      <c r="E359" s="47" t="s">
        <v>140</v>
      </c>
      <c r="F359" s="71"/>
      <c r="G359" s="71"/>
      <c r="H359" s="71"/>
      <c r="I359" s="71"/>
    </row>
    <row r="360" spans="1:9" ht="30.75">
      <c r="A360" s="46" t="s">
        <v>827</v>
      </c>
      <c r="B360" s="54">
        <v>706</v>
      </c>
      <c r="C360" s="47" t="s">
        <v>112</v>
      </c>
      <c r="D360" s="48" t="s">
        <v>826</v>
      </c>
      <c r="E360" s="47"/>
      <c r="F360" s="71">
        <f>F361</f>
        <v>6690.18</v>
      </c>
      <c r="G360" s="71">
        <f>G361</f>
        <v>0</v>
      </c>
      <c r="H360" s="71">
        <f>H361</f>
        <v>6690.18</v>
      </c>
      <c r="I360" s="71">
        <f>I361</f>
        <v>0</v>
      </c>
    </row>
    <row r="361" spans="1:9" ht="15">
      <c r="A361" s="46" t="s">
        <v>141</v>
      </c>
      <c r="B361" s="54">
        <v>706</v>
      </c>
      <c r="C361" s="47" t="s">
        <v>112</v>
      </c>
      <c r="D361" s="48" t="s">
        <v>826</v>
      </c>
      <c r="E361" s="47" t="s">
        <v>140</v>
      </c>
      <c r="F361" s="71">
        <v>6690.18</v>
      </c>
      <c r="G361" s="71"/>
      <c r="H361" s="71">
        <v>6690.18</v>
      </c>
      <c r="I361" s="71"/>
    </row>
    <row r="362" spans="1:9" ht="30.75" hidden="1">
      <c r="A362" s="46" t="s">
        <v>787</v>
      </c>
      <c r="B362" s="54">
        <v>706</v>
      </c>
      <c r="C362" s="47" t="s">
        <v>112</v>
      </c>
      <c r="D362" s="48" t="s">
        <v>779</v>
      </c>
      <c r="E362" s="47"/>
      <c r="F362" s="71">
        <f>F363</f>
        <v>0</v>
      </c>
      <c r="G362" s="71">
        <f>G363</f>
        <v>0</v>
      </c>
      <c r="H362" s="71">
        <f>H363</f>
        <v>0</v>
      </c>
      <c r="I362" s="71">
        <f>I363</f>
        <v>0</v>
      </c>
    </row>
    <row r="363" spans="1:9" ht="15" hidden="1">
      <c r="A363" s="46" t="s">
        <v>141</v>
      </c>
      <c r="B363" s="54">
        <v>706</v>
      </c>
      <c r="C363" s="47" t="s">
        <v>112</v>
      </c>
      <c r="D363" s="48" t="s">
        <v>779</v>
      </c>
      <c r="E363" s="47" t="s">
        <v>140</v>
      </c>
      <c r="F363" s="71"/>
      <c r="G363" s="71"/>
      <c r="H363" s="71"/>
      <c r="I363" s="71"/>
    </row>
    <row r="364" spans="1:9" ht="46.5" hidden="1">
      <c r="A364" s="46" t="s">
        <v>788</v>
      </c>
      <c r="B364" s="54">
        <v>706</v>
      </c>
      <c r="C364" s="47" t="s">
        <v>112</v>
      </c>
      <c r="D364" s="48" t="s">
        <v>780</v>
      </c>
      <c r="E364" s="47"/>
      <c r="F364" s="71">
        <f>F365</f>
        <v>0</v>
      </c>
      <c r="G364" s="71">
        <f>G365</f>
        <v>0</v>
      </c>
      <c r="H364" s="71">
        <f>H365</f>
        <v>0</v>
      </c>
      <c r="I364" s="71">
        <f>I365</f>
        <v>0</v>
      </c>
    </row>
    <row r="365" spans="1:9" ht="15" hidden="1">
      <c r="A365" s="46" t="s">
        <v>141</v>
      </c>
      <c r="B365" s="54">
        <v>706</v>
      </c>
      <c r="C365" s="47" t="s">
        <v>112</v>
      </c>
      <c r="D365" s="48" t="s">
        <v>780</v>
      </c>
      <c r="E365" s="47" t="s">
        <v>140</v>
      </c>
      <c r="F365" s="71"/>
      <c r="G365" s="71"/>
      <c r="H365" s="71"/>
      <c r="I365" s="71"/>
    </row>
    <row r="366" spans="1:9" ht="30.75" hidden="1">
      <c r="A366" s="46" t="s">
        <v>413</v>
      </c>
      <c r="B366" s="54">
        <v>706</v>
      </c>
      <c r="C366" s="47" t="s">
        <v>112</v>
      </c>
      <c r="D366" s="48" t="s">
        <v>412</v>
      </c>
      <c r="E366" s="47"/>
      <c r="F366" s="71">
        <f>F367</f>
        <v>0</v>
      </c>
      <c r="G366" s="71">
        <f>G367</f>
        <v>0</v>
      </c>
      <c r="H366" s="71">
        <f>H367</f>
        <v>0</v>
      </c>
      <c r="I366" s="71">
        <f>I367</f>
        <v>0</v>
      </c>
    </row>
    <row r="367" spans="1:9" ht="15" hidden="1">
      <c r="A367" s="46" t="s">
        <v>141</v>
      </c>
      <c r="B367" s="54">
        <v>706</v>
      </c>
      <c r="C367" s="47" t="s">
        <v>112</v>
      </c>
      <c r="D367" s="48" t="s">
        <v>412</v>
      </c>
      <c r="E367" s="47" t="s">
        <v>140</v>
      </c>
      <c r="F367" s="71"/>
      <c r="G367" s="38"/>
      <c r="H367" s="38"/>
      <c r="I367" s="38"/>
    </row>
    <row r="368" spans="1:9" ht="46.5" hidden="1">
      <c r="A368" s="46" t="s">
        <v>415</v>
      </c>
      <c r="B368" s="54">
        <v>706</v>
      </c>
      <c r="C368" s="47" t="s">
        <v>112</v>
      </c>
      <c r="D368" s="48" t="s">
        <v>414</v>
      </c>
      <c r="E368" s="47"/>
      <c r="F368" s="71">
        <f>F369</f>
        <v>0</v>
      </c>
      <c r="G368" s="71">
        <f>G369</f>
        <v>0</v>
      </c>
      <c r="H368" s="71">
        <f>H369</f>
        <v>0</v>
      </c>
      <c r="I368" s="71">
        <f>I369</f>
        <v>0</v>
      </c>
    </row>
    <row r="369" spans="1:9" ht="15" hidden="1">
      <c r="A369" s="46" t="s">
        <v>141</v>
      </c>
      <c r="B369" s="54">
        <v>706</v>
      </c>
      <c r="C369" s="47" t="s">
        <v>112</v>
      </c>
      <c r="D369" s="48" t="s">
        <v>414</v>
      </c>
      <c r="E369" s="47" t="s">
        <v>140</v>
      </c>
      <c r="F369" s="71"/>
      <c r="G369" s="38"/>
      <c r="H369" s="38"/>
      <c r="I369" s="38"/>
    </row>
    <row r="370" spans="1:9" ht="15" hidden="1">
      <c r="A370" s="46" t="s">
        <v>40</v>
      </c>
      <c r="B370" s="54">
        <v>706</v>
      </c>
      <c r="C370" s="47" t="s">
        <v>113</v>
      </c>
      <c r="D370" s="48"/>
      <c r="E370" s="58"/>
      <c r="F370" s="71">
        <f>F371+F390</f>
        <v>0</v>
      </c>
      <c r="G370" s="71">
        <f>G371+G390</f>
        <v>0</v>
      </c>
      <c r="H370" s="71">
        <f>H371+H390</f>
        <v>0</v>
      </c>
      <c r="I370" s="71">
        <f>I371+I390</f>
        <v>0</v>
      </c>
    </row>
    <row r="371" spans="1:9" ht="30.75" hidden="1">
      <c r="A371" s="46" t="s">
        <v>26</v>
      </c>
      <c r="B371" s="54">
        <v>706</v>
      </c>
      <c r="C371" s="47" t="s">
        <v>113</v>
      </c>
      <c r="D371" s="48" t="s">
        <v>370</v>
      </c>
      <c r="E371" s="58"/>
      <c r="F371" s="71">
        <f>F372+F375</f>
        <v>0</v>
      </c>
      <c r="G371" s="71">
        <f>G372+G375</f>
        <v>0</v>
      </c>
      <c r="H371" s="71">
        <f>H372+H375</f>
        <v>0</v>
      </c>
      <c r="I371" s="71">
        <f>I372+I375</f>
        <v>0</v>
      </c>
    </row>
    <row r="372" spans="1:9" ht="46.5" hidden="1">
      <c r="A372" s="46" t="s">
        <v>217</v>
      </c>
      <c r="B372" s="54">
        <v>706</v>
      </c>
      <c r="C372" s="47" t="s">
        <v>113</v>
      </c>
      <c r="D372" s="48" t="s">
        <v>225</v>
      </c>
      <c r="E372" s="47"/>
      <c r="F372" s="71">
        <f>F373</f>
        <v>0</v>
      </c>
      <c r="G372" s="71">
        <f aca="true" t="shared" si="33" ref="G372:I373">G373</f>
        <v>0</v>
      </c>
      <c r="H372" s="71">
        <f t="shared" si="33"/>
        <v>0</v>
      </c>
      <c r="I372" s="71">
        <f t="shared" si="33"/>
        <v>0</v>
      </c>
    </row>
    <row r="373" spans="1:9" ht="78" hidden="1">
      <c r="A373" s="46" t="s">
        <v>195</v>
      </c>
      <c r="B373" s="54">
        <v>706</v>
      </c>
      <c r="C373" s="47" t="s">
        <v>113</v>
      </c>
      <c r="D373" s="48" t="s">
        <v>358</v>
      </c>
      <c r="E373" s="58"/>
      <c r="F373" s="71">
        <f>F374</f>
        <v>0</v>
      </c>
      <c r="G373" s="71">
        <f t="shared" si="33"/>
        <v>0</v>
      </c>
      <c r="H373" s="71">
        <f t="shared" si="33"/>
        <v>0</v>
      </c>
      <c r="I373" s="71">
        <f t="shared" si="33"/>
        <v>0</v>
      </c>
    </row>
    <row r="374" spans="1:9" ht="30.75" hidden="1">
      <c r="A374" s="46" t="s">
        <v>136</v>
      </c>
      <c r="B374" s="54">
        <v>706</v>
      </c>
      <c r="C374" s="47" t="s">
        <v>113</v>
      </c>
      <c r="D374" s="48" t="s">
        <v>358</v>
      </c>
      <c r="E374" s="47" t="s">
        <v>137</v>
      </c>
      <c r="F374" s="71"/>
      <c r="G374" s="38"/>
      <c r="H374" s="38"/>
      <c r="I374" s="38"/>
    </row>
    <row r="375" spans="1:9" ht="46.5" hidden="1">
      <c r="A375" s="46" t="s">
        <v>219</v>
      </c>
      <c r="B375" s="54">
        <v>706</v>
      </c>
      <c r="C375" s="47" t="s">
        <v>113</v>
      </c>
      <c r="D375" s="48" t="s">
        <v>227</v>
      </c>
      <c r="E375" s="47"/>
      <c r="F375" s="71">
        <f>F376+F378+F380+F382+F384+F386+F388</f>
        <v>0</v>
      </c>
      <c r="G375" s="71">
        <f>G376+G378+G380+G382+G384+G386+G388</f>
        <v>0</v>
      </c>
      <c r="H375" s="71">
        <f>H376+H378+H380+H382+H384+H386+H388</f>
        <v>0</v>
      </c>
      <c r="I375" s="71">
        <f>I376+I378+I380+I382+I384+I386+I388</f>
        <v>0</v>
      </c>
    </row>
    <row r="376" spans="1:9" ht="46.5" hidden="1">
      <c r="A376" s="46" t="s">
        <v>142</v>
      </c>
      <c r="B376" s="54">
        <v>706</v>
      </c>
      <c r="C376" s="47" t="s">
        <v>113</v>
      </c>
      <c r="D376" s="48" t="s">
        <v>366</v>
      </c>
      <c r="E376" s="47"/>
      <c r="F376" s="71">
        <f>F377</f>
        <v>0</v>
      </c>
      <c r="G376" s="71">
        <f>G377</f>
        <v>0</v>
      </c>
      <c r="H376" s="71">
        <f>H377</f>
        <v>0</v>
      </c>
      <c r="I376" s="71">
        <f>I377</f>
        <v>0</v>
      </c>
    </row>
    <row r="377" spans="1:9" ht="15" hidden="1">
      <c r="A377" s="46" t="s">
        <v>141</v>
      </c>
      <c r="B377" s="54">
        <v>706</v>
      </c>
      <c r="C377" s="47" t="s">
        <v>113</v>
      </c>
      <c r="D377" s="48" t="s">
        <v>366</v>
      </c>
      <c r="E377" s="47" t="s">
        <v>140</v>
      </c>
      <c r="F377" s="71"/>
      <c r="G377" s="38"/>
      <c r="H377" s="38"/>
      <c r="I377" s="38"/>
    </row>
    <row r="378" spans="1:9" ht="30.75" hidden="1">
      <c r="A378" s="46" t="s">
        <v>173</v>
      </c>
      <c r="B378" s="54">
        <v>706</v>
      </c>
      <c r="C378" s="47" t="s">
        <v>113</v>
      </c>
      <c r="D378" s="48" t="s">
        <v>375</v>
      </c>
      <c r="E378" s="47"/>
      <c r="F378" s="71">
        <f>F379</f>
        <v>0</v>
      </c>
      <c r="G378" s="71">
        <f>G379</f>
        <v>0</v>
      </c>
      <c r="H378" s="71">
        <f>H379</f>
        <v>0</v>
      </c>
      <c r="I378" s="71">
        <f>I379</f>
        <v>0</v>
      </c>
    </row>
    <row r="379" spans="1:9" ht="30.75" hidden="1">
      <c r="A379" s="46" t="s">
        <v>169</v>
      </c>
      <c r="B379" s="54">
        <v>706</v>
      </c>
      <c r="C379" s="47" t="s">
        <v>113</v>
      </c>
      <c r="D379" s="48" t="s">
        <v>375</v>
      </c>
      <c r="E379" s="47" t="s">
        <v>129</v>
      </c>
      <c r="F379" s="71"/>
      <c r="G379" s="38"/>
      <c r="H379" s="38"/>
      <c r="I379" s="38"/>
    </row>
    <row r="380" spans="1:9" ht="62.25" hidden="1">
      <c r="A380" s="46" t="s">
        <v>196</v>
      </c>
      <c r="B380" s="54">
        <v>706</v>
      </c>
      <c r="C380" s="47" t="s">
        <v>113</v>
      </c>
      <c r="D380" s="48" t="s">
        <v>362</v>
      </c>
      <c r="E380" s="58"/>
      <c r="F380" s="71">
        <f>F381</f>
        <v>0</v>
      </c>
      <c r="G380" s="71">
        <f>G381</f>
        <v>0</v>
      </c>
      <c r="H380" s="71">
        <f>H381</f>
        <v>0</v>
      </c>
      <c r="I380" s="71">
        <f>I381</f>
        <v>0</v>
      </c>
    </row>
    <row r="381" spans="1:9" ht="15" hidden="1">
      <c r="A381" s="46" t="s">
        <v>141</v>
      </c>
      <c r="B381" s="54">
        <v>706</v>
      </c>
      <c r="C381" s="47" t="s">
        <v>113</v>
      </c>
      <c r="D381" s="48" t="s">
        <v>362</v>
      </c>
      <c r="E381" s="47" t="s">
        <v>140</v>
      </c>
      <c r="F381" s="71"/>
      <c r="G381" s="38"/>
      <c r="H381" s="38"/>
      <c r="I381" s="38"/>
    </row>
    <row r="382" spans="1:9" ht="62.25" hidden="1">
      <c r="A382" s="46" t="s">
        <v>125</v>
      </c>
      <c r="B382" s="54">
        <v>706</v>
      </c>
      <c r="C382" s="47" t="s">
        <v>113</v>
      </c>
      <c r="D382" s="48" t="s">
        <v>363</v>
      </c>
      <c r="E382" s="47"/>
      <c r="F382" s="71">
        <f>F383</f>
        <v>0</v>
      </c>
      <c r="G382" s="71">
        <f>G383</f>
        <v>0</v>
      </c>
      <c r="H382" s="71">
        <f>H383</f>
        <v>0</v>
      </c>
      <c r="I382" s="71">
        <f>I383</f>
        <v>0</v>
      </c>
    </row>
    <row r="383" spans="1:9" ht="15" hidden="1">
      <c r="A383" s="46" t="s">
        <v>141</v>
      </c>
      <c r="B383" s="54">
        <v>706</v>
      </c>
      <c r="C383" s="47" t="s">
        <v>113</v>
      </c>
      <c r="D383" s="48" t="s">
        <v>363</v>
      </c>
      <c r="E383" s="47" t="s">
        <v>140</v>
      </c>
      <c r="F383" s="71"/>
      <c r="G383" s="38"/>
      <c r="H383" s="38"/>
      <c r="I383" s="38"/>
    </row>
    <row r="384" spans="1:9" ht="30.75" hidden="1">
      <c r="A384" s="46" t="s">
        <v>197</v>
      </c>
      <c r="B384" s="54">
        <v>706</v>
      </c>
      <c r="C384" s="47" t="s">
        <v>113</v>
      </c>
      <c r="D384" s="48" t="s">
        <v>367</v>
      </c>
      <c r="E384" s="47"/>
      <c r="F384" s="71">
        <f>F385</f>
        <v>0</v>
      </c>
      <c r="G384" s="71">
        <f>G385</f>
        <v>0</v>
      </c>
      <c r="H384" s="71">
        <f>H385</f>
        <v>0</v>
      </c>
      <c r="I384" s="71">
        <f>I385</f>
        <v>0</v>
      </c>
    </row>
    <row r="385" spans="1:9" ht="15" hidden="1">
      <c r="A385" s="46" t="s">
        <v>141</v>
      </c>
      <c r="B385" s="54">
        <v>706</v>
      </c>
      <c r="C385" s="47" t="s">
        <v>113</v>
      </c>
      <c r="D385" s="48" t="s">
        <v>367</v>
      </c>
      <c r="E385" s="47" t="s">
        <v>140</v>
      </c>
      <c r="F385" s="71"/>
      <c r="G385" s="38"/>
      <c r="H385" s="38"/>
      <c r="I385" s="38"/>
    </row>
    <row r="386" spans="1:9" ht="30.75" hidden="1">
      <c r="A386" s="46" t="s">
        <v>194</v>
      </c>
      <c r="B386" s="54">
        <v>706</v>
      </c>
      <c r="C386" s="47" t="s">
        <v>113</v>
      </c>
      <c r="D386" s="48" t="s">
        <v>364</v>
      </c>
      <c r="E386" s="47"/>
      <c r="F386" s="71">
        <f>F387</f>
        <v>0</v>
      </c>
      <c r="G386" s="71">
        <f>G387</f>
        <v>0</v>
      </c>
      <c r="H386" s="71">
        <f>H387</f>
        <v>0</v>
      </c>
      <c r="I386" s="71">
        <f>I387</f>
        <v>0</v>
      </c>
    </row>
    <row r="387" spans="1:9" ht="15" hidden="1">
      <c r="A387" s="46" t="s">
        <v>141</v>
      </c>
      <c r="B387" s="54">
        <v>706</v>
      </c>
      <c r="C387" s="47" t="s">
        <v>113</v>
      </c>
      <c r="D387" s="48" t="s">
        <v>364</v>
      </c>
      <c r="E387" s="47" t="s">
        <v>140</v>
      </c>
      <c r="F387" s="71"/>
      <c r="G387" s="38"/>
      <c r="H387" s="38"/>
      <c r="I387" s="38"/>
    </row>
    <row r="388" spans="1:9" ht="30.75" hidden="1">
      <c r="A388" s="46" t="s">
        <v>163</v>
      </c>
      <c r="B388" s="54">
        <v>706</v>
      </c>
      <c r="C388" s="47" t="s">
        <v>113</v>
      </c>
      <c r="D388" s="48" t="s">
        <v>365</v>
      </c>
      <c r="E388" s="47"/>
      <c r="F388" s="71">
        <f>F389</f>
        <v>0</v>
      </c>
      <c r="G388" s="71">
        <f>G389</f>
        <v>0</v>
      </c>
      <c r="H388" s="71">
        <f>H389</f>
        <v>0</v>
      </c>
      <c r="I388" s="71">
        <f>I389</f>
        <v>0</v>
      </c>
    </row>
    <row r="389" spans="1:9" ht="15" hidden="1">
      <c r="A389" s="46" t="s">
        <v>141</v>
      </c>
      <c r="B389" s="54">
        <v>706</v>
      </c>
      <c r="C389" s="47" t="s">
        <v>113</v>
      </c>
      <c r="D389" s="48" t="s">
        <v>365</v>
      </c>
      <c r="E389" s="47" t="s">
        <v>140</v>
      </c>
      <c r="F389" s="71"/>
      <c r="G389" s="38"/>
      <c r="H389" s="38"/>
      <c r="I389" s="38"/>
    </row>
    <row r="390" spans="1:9" ht="62.25" hidden="1">
      <c r="A390" s="46" t="s">
        <v>288</v>
      </c>
      <c r="B390" s="54">
        <v>706</v>
      </c>
      <c r="C390" s="47" t="s">
        <v>113</v>
      </c>
      <c r="D390" s="48" t="s">
        <v>289</v>
      </c>
      <c r="E390" s="47"/>
      <c r="F390" s="71">
        <f>F391</f>
        <v>0</v>
      </c>
      <c r="G390" s="71">
        <f>G391</f>
        <v>0</v>
      </c>
      <c r="H390" s="71">
        <f>H391</f>
        <v>0</v>
      </c>
      <c r="I390" s="71">
        <f>I391</f>
        <v>0</v>
      </c>
    </row>
    <row r="391" spans="1:9" ht="46.5" hidden="1">
      <c r="A391" s="46" t="s">
        <v>302</v>
      </c>
      <c r="B391" s="54">
        <v>706</v>
      </c>
      <c r="C391" s="47" t="s">
        <v>113</v>
      </c>
      <c r="D391" s="48" t="s">
        <v>303</v>
      </c>
      <c r="E391" s="47"/>
      <c r="F391" s="71">
        <f>F392+F394+F396</f>
        <v>0</v>
      </c>
      <c r="G391" s="71">
        <f>G392+G394+G396</f>
        <v>0</v>
      </c>
      <c r="H391" s="71">
        <f>H392+H394+H396</f>
        <v>0</v>
      </c>
      <c r="I391" s="71">
        <f>I392+I394+I396</f>
        <v>0</v>
      </c>
    </row>
    <row r="392" spans="1:9" ht="62.25" hidden="1">
      <c r="A392" s="46" t="s">
        <v>123</v>
      </c>
      <c r="B392" s="54">
        <v>706</v>
      </c>
      <c r="C392" s="47" t="s">
        <v>113</v>
      </c>
      <c r="D392" s="48" t="s">
        <v>304</v>
      </c>
      <c r="E392" s="47"/>
      <c r="F392" s="71">
        <f>F393</f>
        <v>0</v>
      </c>
      <c r="G392" s="71">
        <f>G393</f>
        <v>0</v>
      </c>
      <c r="H392" s="71">
        <f>H393</f>
        <v>0</v>
      </c>
      <c r="I392" s="71">
        <f>I393</f>
        <v>0</v>
      </c>
    </row>
    <row r="393" spans="1:9" ht="30.75" hidden="1">
      <c r="A393" s="46" t="s">
        <v>178</v>
      </c>
      <c r="B393" s="54">
        <v>706</v>
      </c>
      <c r="C393" s="47" t="s">
        <v>113</v>
      </c>
      <c r="D393" s="48" t="s">
        <v>304</v>
      </c>
      <c r="E393" s="47" t="s">
        <v>144</v>
      </c>
      <c r="F393" s="71"/>
      <c r="G393" s="38"/>
      <c r="H393" s="38"/>
      <c r="I393" s="38"/>
    </row>
    <row r="394" spans="1:9" ht="78" hidden="1">
      <c r="A394" s="46" t="s">
        <v>198</v>
      </c>
      <c r="B394" s="54">
        <v>706</v>
      </c>
      <c r="C394" s="47" t="s">
        <v>113</v>
      </c>
      <c r="D394" s="48" t="s">
        <v>376</v>
      </c>
      <c r="E394" s="47"/>
      <c r="F394" s="71">
        <f>F395</f>
        <v>0</v>
      </c>
      <c r="G394" s="71">
        <f>G395</f>
        <v>0</v>
      </c>
      <c r="H394" s="71">
        <f>H395</f>
        <v>0</v>
      </c>
      <c r="I394" s="71">
        <f>I395</f>
        <v>0</v>
      </c>
    </row>
    <row r="395" spans="1:9" ht="42.75" customHeight="1" hidden="1">
      <c r="A395" s="46" t="s">
        <v>178</v>
      </c>
      <c r="B395" s="54">
        <v>706</v>
      </c>
      <c r="C395" s="47" t="s">
        <v>113</v>
      </c>
      <c r="D395" s="48" t="s">
        <v>376</v>
      </c>
      <c r="E395" s="47" t="s">
        <v>144</v>
      </c>
      <c r="F395" s="71"/>
      <c r="G395" s="38"/>
      <c r="H395" s="38"/>
      <c r="I395" s="38"/>
    </row>
    <row r="396" spans="1:9" ht="82.5" customHeight="1" hidden="1">
      <c r="A396" s="46" t="s">
        <v>158</v>
      </c>
      <c r="B396" s="54">
        <v>706</v>
      </c>
      <c r="C396" s="47" t="s">
        <v>113</v>
      </c>
      <c r="D396" s="48" t="s">
        <v>305</v>
      </c>
      <c r="E396" s="47"/>
      <c r="F396" s="71">
        <f>F397</f>
        <v>0</v>
      </c>
      <c r="G396" s="71">
        <f>G397</f>
        <v>0</v>
      </c>
      <c r="H396" s="71">
        <f>H397</f>
        <v>0</v>
      </c>
      <c r="I396" s="71">
        <f>I397</f>
        <v>0</v>
      </c>
    </row>
    <row r="397" spans="1:9" ht="44.25" customHeight="1" hidden="1">
      <c r="A397" s="46" t="s">
        <v>169</v>
      </c>
      <c r="B397" s="54">
        <v>706</v>
      </c>
      <c r="C397" s="47" t="s">
        <v>113</v>
      </c>
      <c r="D397" s="48" t="s">
        <v>305</v>
      </c>
      <c r="E397" s="47" t="s">
        <v>129</v>
      </c>
      <c r="F397" s="71"/>
      <c r="G397" s="38"/>
      <c r="H397" s="38"/>
      <c r="I397" s="38"/>
    </row>
    <row r="398" spans="1:9" s="45" customFormat="1" ht="15">
      <c r="A398" s="41" t="s">
        <v>77</v>
      </c>
      <c r="B398" s="54">
        <v>706</v>
      </c>
      <c r="C398" s="42" t="s">
        <v>114</v>
      </c>
      <c r="D398" s="43"/>
      <c r="E398" s="42"/>
      <c r="F398" s="70">
        <f>F399</f>
        <v>140</v>
      </c>
      <c r="G398" s="70">
        <f aca="true" t="shared" si="34" ref="G398:I399">G399</f>
        <v>0</v>
      </c>
      <c r="H398" s="70">
        <f t="shared" si="34"/>
        <v>140</v>
      </c>
      <c r="I398" s="70">
        <f t="shared" si="34"/>
        <v>0</v>
      </c>
    </row>
    <row r="399" spans="1:9" ht="15">
      <c r="A399" s="46" t="s">
        <v>79</v>
      </c>
      <c r="B399" s="54">
        <v>706</v>
      </c>
      <c r="C399" s="47" t="s">
        <v>78</v>
      </c>
      <c r="D399" s="48"/>
      <c r="E399" s="47"/>
      <c r="F399" s="71">
        <f>F400</f>
        <v>140</v>
      </c>
      <c r="G399" s="71">
        <f t="shared" si="34"/>
        <v>0</v>
      </c>
      <c r="H399" s="71">
        <f t="shared" si="34"/>
        <v>140</v>
      </c>
      <c r="I399" s="71">
        <f t="shared" si="34"/>
        <v>0</v>
      </c>
    </row>
    <row r="400" spans="1:9" ht="46.5">
      <c r="A400" s="46" t="s">
        <v>234</v>
      </c>
      <c r="B400" s="54">
        <v>706</v>
      </c>
      <c r="C400" s="47" t="s">
        <v>78</v>
      </c>
      <c r="D400" s="48" t="s">
        <v>235</v>
      </c>
      <c r="E400" s="47"/>
      <c r="F400" s="71">
        <f>F401+F406</f>
        <v>140</v>
      </c>
      <c r="G400" s="71">
        <f>G401+G406</f>
        <v>0</v>
      </c>
      <c r="H400" s="71">
        <f>H401+H406</f>
        <v>140</v>
      </c>
      <c r="I400" s="71">
        <f>I401+I406</f>
        <v>0</v>
      </c>
    </row>
    <row r="401" spans="1:9" ht="30.75">
      <c r="A401" s="46" t="s">
        <v>239</v>
      </c>
      <c r="B401" s="54">
        <v>706</v>
      </c>
      <c r="C401" s="47" t="s">
        <v>78</v>
      </c>
      <c r="D401" s="48" t="s">
        <v>240</v>
      </c>
      <c r="E401" s="47"/>
      <c r="F401" s="71">
        <f>F402+F404</f>
        <v>140</v>
      </c>
      <c r="G401" s="71">
        <f>G402+G404</f>
        <v>0</v>
      </c>
      <c r="H401" s="71">
        <f>H402+H404</f>
        <v>140</v>
      </c>
      <c r="I401" s="71">
        <f>I402+I404</f>
        <v>0</v>
      </c>
    </row>
    <row r="402" spans="1:9" ht="15" hidden="1">
      <c r="A402" s="46" t="s">
        <v>32</v>
      </c>
      <c r="B402" s="54">
        <v>706</v>
      </c>
      <c r="C402" s="47" t="s">
        <v>78</v>
      </c>
      <c r="D402" s="48" t="s">
        <v>241</v>
      </c>
      <c r="E402" s="47"/>
      <c r="F402" s="71">
        <f>F403</f>
        <v>0</v>
      </c>
      <c r="G402" s="71">
        <f>G403</f>
        <v>0</v>
      </c>
      <c r="H402" s="71">
        <f>H403</f>
        <v>0</v>
      </c>
      <c r="I402" s="71">
        <f>I403</f>
        <v>0</v>
      </c>
    </row>
    <row r="403" spans="1:9" ht="30.75" hidden="1">
      <c r="A403" s="46" t="s">
        <v>136</v>
      </c>
      <c r="B403" s="54">
        <v>706</v>
      </c>
      <c r="C403" s="47" t="s">
        <v>78</v>
      </c>
      <c r="D403" s="48" t="s">
        <v>241</v>
      </c>
      <c r="E403" s="47" t="s">
        <v>137</v>
      </c>
      <c r="F403" s="71"/>
      <c r="G403" s="38"/>
      <c r="H403" s="38"/>
      <c r="I403" s="38"/>
    </row>
    <row r="404" spans="1:9" ht="46.5">
      <c r="A404" s="46" t="s">
        <v>63</v>
      </c>
      <c r="B404" s="54">
        <v>706</v>
      </c>
      <c r="C404" s="47" t="s">
        <v>78</v>
      </c>
      <c r="D404" s="48" t="s">
        <v>807</v>
      </c>
      <c r="E404" s="47"/>
      <c r="F404" s="71">
        <f>F405</f>
        <v>140</v>
      </c>
      <c r="G404" s="71">
        <f>G405</f>
        <v>0</v>
      </c>
      <c r="H404" s="71">
        <f>H405</f>
        <v>140</v>
      </c>
      <c r="I404" s="71">
        <f>I405</f>
        <v>0</v>
      </c>
    </row>
    <row r="405" spans="1:9" ht="30.75">
      <c r="A405" s="46" t="s">
        <v>136</v>
      </c>
      <c r="B405" s="54">
        <v>706</v>
      </c>
      <c r="C405" s="47" t="s">
        <v>78</v>
      </c>
      <c r="D405" s="48" t="s">
        <v>807</v>
      </c>
      <c r="E405" s="47" t="s">
        <v>137</v>
      </c>
      <c r="F405" s="71">
        <v>140</v>
      </c>
      <c r="G405" s="71"/>
      <c r="H405" s="71">
        <v>140</v>
      </c>
      <c r="I405" s="71"/>
    </row>
    <row r="406" spans="1:9" ht="62.25" hidden="1">
      <c r="A406" s="46" t="s">
        <v>338</v>
      </c>
      <c r="B406" s="54">
        <v>706</v>
      </c>
      <c r="C406" s="47" t="s">
        <v>78</v>
      </c>
      <c r="D406" s="48" t="s">
        <v>242</v>
      </c>
      <c r="E406" s="47"/>
      <c r="F406" s="71">
        <f>F407</f>
        <v>0</v>
      </c>
      <c r="G406" s="71">
        <f>G407</f>
        <v>0</v>
      </c>
      <c r="H406" s="71">
        <f>H407</f>
        <v>0</v>
      </c>
      <c r="I406" s="71">
        <f>I407</f>
        <v>0</v>
      </c>
    </row>
    <row r="407" spans="1:9" ht="15" hidden="1">
      <c r="A407" s="46" t="s">
        <v>21</v>
      </c>
      <c r="B407" s="54">
        <v>706</v>
      </c>
      <c r="C407" s="47" t="s">
        <v>78</v>
      </c>
      <c r="D407" s="48" t="s">
        <v>243</v>
      </c>
      <c r="E407" s="47"/>
      <c r="F407" s="71">
        <f>F409+F408+F410</f>
        <v>0</v>
      </c>
      <c r="G407" s="71">
        <f>G409+G408+G410</f>
        <v>0</v>
      </c>
      <c r="H407" s="71">
        <f>H409+H408+H410</f>
        <v>0</v>
      </c>
      <c r="I407" s="71">
        <f>I409+I408+I410</f>
        <v>0</v>
      </c>
    </row>
    <row r="408" spans="1:9" ht="62.25">
      <c r="A408" s="46" t="s">
        <v>127</v>
      </c>
      <c r="B408" s="54">
        <v>706</v>
      </c>
      <c r="C408" s="47" t="s">
        <v>78</v>
      </c>
      <c r="D408" s="48" t="s">
        <v>243</v>
      </c>
      <c r="E408" s="47" t="s">
        <v>128</v>
      </c>
      <c r="F408" s="71">
        <v>-10</v>
      </c>
      <c r="G408" s="38"/>
      <c r="H408" s="38"/>
      <c r="I408" s="38">
        <v>-10</v>
      </c>
    </row>
    <row r="409" spans="1:9" ht="30.75" hidden="1">
      <c r="A409" s="46" t="s">
        <v>169</v>
      </c>
      <c r="B409" s="54">
        <v>706</v>
      </c>
      <c r="C409" s="47" t="s">
        <v>78</v>
      </c>
      <c r="D409" s="48" t="s">
        <v>243</v>
      </c>
      <c r="E409" s="47" t="s">
        <v>129</v>
      </c>
      <c r="F409" s="71"/>
      <c r="G409" s="38"/>
      <c r="H409" s="38"/>
      <c r="I409" s="38"/>
    </row>
    <row r="410" spans="1:9" ht="15">
      <c r="A410" s="46" t="s">
        <v>141</v>
      </c>
      <c r="B410" s="54">
        <v>706</v>
      </c>
      <c r="C410" s="47" t="s">
        <v>78</v>
      </c>
      <c r="D410" s="48" t="s">
        <v>243</v>
      </c>
      <c r="E410" s="47" t="s">
        <v>140</v>
      </c>
      <c r="F410" s="71">
        <v>10</v>
      </c>
      <c r="G410" s="71"/>
      <c r="H410" s="71"/>
      <c r="I410" s="71">
        <v>10</v>
      </c>
    </row>
    <row r="411" spans="1:9" s="45" customFormat="1" ht="15" hidden="1">
      <c r="A411" s="41" t="s">
        <v>81</v>
      </c>
      <c r="B411" s="54">
        <v>706</v>
      </c>
      <c r="C411" s="42" t="s">
        <v>80</v>
      </c>
      <c r="D411" s="43"/>
      <c r="E411" s="42"/>
      <c r="F411" s="70">
        <f>F412+F417</f>
        <v>0</v>
      </c>
      <c r="G411" s="70">
        <f>G412+G417</f>
        <v>0</v>
      </c>
      <c r="H411" s="70">
        <f>H412+H417</f>
        <v>0</v>
      </c>
      <c r="I411" s="70">
        <f>I412+I417</f>
        <v>0</v>
      </c>
    </row>
    <row r="412" spans="1:9" ht="15" hidden="1">
      <c r="A412" s="46" t="s">
        <v>20</v>
      </c>
      <c r="B412" s="54">
        <v>706</v>
      </c>
      <c r="C412" s="47" t="s">
        <v>82</v>
      </c>
      <c r="D412" s="48"/>
      <c r="E412" s="47"/>
      <c r="F412" s="71">
        <f>F413</f>
        <v>0</v>
      </c>
      <c r="G412" s="71">
        <f aca="true" t="shared" si="35" ref="G412:I415">G413</f>
        <v>0</v>
      </c>
      <c r="H412" s="71">
        <f t="shared" si="35"/>
        <v>0</v>
      </c>
      <c r="I412" s="71">
        <f t="shared" si="35"/>
        <v>0</v>
      </c>
    </row>
    <row r="413" spans="1:9" ht="45" customHeight="1" hidden="1">
      <c r="A413" s="46" t="s">
        <v>69</v>
      </c>
      <c r="B413" s="54">
        <v>706</v>
      </c>
      <c r="C413" s="47" t="s">
        <v>82</v>
      </c>
      <c r="D413" s="48" t="s">
        <v>256</v>
      </c>
      <c r="E413" s="47"/>
      <c r="F413" s="71">
        <f>F414</f>
        <v>0</v>
      </c>
      <c r="G413" s="71">
        <f t="shared" si="35"/>
        <v>0</v>
      </c>
      <c r="H413" s="71">
        <f t="shared" si="35"/>
        <v>0</v>
      </c>
      <c r="I413" s="71">
        <f t="shared" si="35"/>
        <v>0</v>
      </c>
    </row>
    <row r="414" spans="1:9" ht="41.25" customHeight="1" hidden="1">
      <c r="A414" s="46" t="s">
        <v>341</v>
      </c>
      <c r="B414" s="54">
        <v>706</v>
      </c>
      <c r="C414" s="47" t="s">
        <v>82</v>
      </c>
      <c r="D414" s="48" t="s">
        <v>266</v>
      </c>
      <c r="E414" s="47"/>
      <c r="F414" s="71">
        <f>F415</f>
        <v>0</v>
      </c>
      <c r="G414" s="71">
        <f t="shared" si="35"/>
        <v>0</v>
      </c>
      <c r="H414" s="71">
        <f t="shared" si="35"/>
        <v>0</v>
      </c>
      <c r="I414" s="71">
        <f t="shared" si="35"/>
        <v>0</v>
      </c>
    </row>
    <row r="415" spans="1:9" ht="15" hidden="1">
      <c r="A415" s="46" t="s">
        <v>134</v>
      </c>
      <c r="B415" s="54">
        <v>706</v>
      </c>
      <c r="C415" s="47" t="s">
        <v>82</v>
      </c>
      <c r="D415" s="48" t="s">
        <v>267</v>
      </c>
      <c r="E415" s="47"/>
      <c r="F415" s="71">
        <f>F416</f>
        <v>0</v>
      </c>
      <c r="G415" s="71">
        <f t="shared" si="35"/>
        <v>0</v>
      </c>
      <c r="H415" s="71">
        <f t="shared" si="35"/>
        <v>0</v>
      </c>
      <c r="I415" s="71">
        <f t="shared" si="35"/>
        <v>0</v>
      </c>
    </row>
    <row r="416" spans="1:9" ht="30.75" hidden="1">
      <c r="A416" s="46" t="s">
        <v>169</v>
      </c>
      <c r="B416" s="54">
        <v>706</v>
      </c>
      <c r="C416" s="47" t="s">
        <v>82</v>
      </c>
      <c r="D416" s="48" t="s">
        <v>267</v>
      </c>
      <c r="E416" s="47" t="s">
        <v>129</v>
      </c>
      <c r="F416" s="71"/>
      <c r="G416" s="38"/>
      <c r="H416" s="38"/>
      <c r="I416" s="38"/>
    </row>
    <row r="417" spans="1:9" ht="39" customHeight="1" hidden="1">
      <c r="A417" s="46" t="s">
        <v>12</v>
      </c>
      <c r="B417" s="54">
        <v>706</v>
      </c>
      <c r="C417" s="47" t="s">
        <v>83</v>
      </c>
      <c r="D417" s="48"/>
      <c r="E417" s="47"/>
      <c r="F417" s="71">
        <f>F418</f>
        <v>0</v>
      </c>
      <c r="G417" s="71">
        <f aca="true" t="shared" si="36" ref="G417:I420">G418</f>
        <v>0</v>
      </c>
      <c r="H417" s="71">
        <f t="shared" si="36"/>
        <v>0</v>
      </c>
      <c r="I417" s="71">
        <f t="shared" si="36"/>
        <v>0</v>
      </c>
    </row>
    <row r="418" spans="1:9" ht="37.5" customHeight="1" hidden="1">
      <c r="A418" s="46" t="s">
        <v>69</v>
      </c>
      <c r="B418" s="54">
        <v>706</v>
      </c>
      <c r="C418" s="47" t="s">
        <v>83</v>
      </c>
      <c r="D418" s="48" t="s">
        <v>256</v>
      </c>
      <c r="E418" s="47"/>
      <c r="F418" s="71">
        <f>F419</f>
        <v>0</v>
      </c>
      <c r="G418" s="71">
        <f t="shared" si="36"/>
        <v>0</v>
      </c>
      <c r="H418" s="71">
        <f t="shared" si="36"/>
        <v>0</v>
      </c>
      <c r="I418" s="71">
        <f t="shared" si="36"/>
        <v>0</v>
      </c>
    </row>
    <row r="419" spans="1:9" ht="30.75" hidden="1">
      <c r="A419" s="46" t="s">
        <v>268</v>
      </c>
      <c r="B419" s="54">
        <v>706</v>
      </c>
      <c r="C419" s="47" t="s">
        <v>83</v>
      </c>
      <c r="D419" s="48" t="s">
        <v>269</v>
      </c>
      <c r="E419" s="47"/>
      <c r="F419" s="71">
        <f>F420</f>
        <v>0</v>
      </c>
      <c r="G419" s="71">
        <f t="shared" si="36"/>
        <v>0</v>
      </c>
      <c r="H419" s="71">
        <f t="shared" si="36"/>
        <v>0</v>
      </c>
      <c r="I419" s="71">
        <f t="shared" si="36"/>
        <v>0</v>
      </c>
    </row>
    <row r="420" spans="1:9" ht="36" customHeight="1" hidden="1">
      <c r="A420" s="46" t="s">
        <v>135</v>
      </c>
      <c r="B420" s="54">
        <v>706</v>
      </c>
      <c r="C420" s="47" t="s">
        <v>83</v>
      </c>
      <c r="D420" s="48" t="s">
        <v>270</v>
      </c>
      <c r="E420" s="47"/>
      <c r="F420" s="71">
        <f>F421</f>
        <v>0</v>
      </c>
      <c r="G420" s="71">
        <f t="shared" si="36"/>
        <v>0</v>
      </c>
      <c r="H420" s="71">
        <f t="shared" si="36"/>
        <v>0</v>
      </c>
      <c r="I420" s="71">
        <f t="shared" si="36"/>
        <v>0</v>
      </c>
    </row>
    <row r="421" spans="1:9" ht="30.75" hidden="1">
      <c r="A421" s="46" t="s">
        <v>169</v>
      </c>
      <c r="B421" s="54">
        <v>706</v>
      </c>
      <c r="C421" s="47" t="s">
        <v>83</v>
      </c>
      <c r="D421" s="48" t="s">
        <v>270</v>
      </c>
      <c r="E421" s="47" t="s">
        <v>129</v>
      </c>
      <c r="F421" s="71"/>
      <c r="G421" s="38"/>
      <c r="H421" s="38"/>
      <c r="I421" s="38"/>
    </row>
    <row r="422" spans="1:9" ht="30.75" hidden="1">
      <c r="A422" s="46" t="s">
        <v>180</v>
      </c>
      <c r="B422" s="54">
        <v>706</v>
      </c>
      <c r="C422" s="47" t="s">
        <v>84</v>
      </c>
      <c r="D422" s="48"/>
      <c r="E422" s="47"/>
      <c r="F422" s="71">
        <f>F423</f>
        <v>0</v>
      </c>
      <c r="G422" s="71">
        <f aca="true" t="shared" si="37" ref="G422:I425">G423</f>
        <v>0</v>
      </c>
      <c r="H422" s="71">
        <f t="shared" si="37"/>
        <v>0</v>
      </c>
      <c r="I422" s="71">
        <f t="shared" si="37"/>
        <v>0</v>
      </c>
    </row>
    <row r="423" spans="1:9" ht="15" hidden="1">
      <c r="A423" s="46" t="s">
        <v>446</v>
      </c>
      <c r="B423" s="54">
        <v>706</v>
      </c>
      <c r="C423" s="47" t="s">
        <v>444</v>
      </c>
      <c r="D423" s="48"/>
      <c r="E423" s="47"/>
      <c r="F423" s="71">
        <f>F424+F428</f>
        <v>0</v>
      </c>
      <c r="G423" s="71">
        <f>G424+G428</f>
        <v>0</v>
      </c>
      <c r="H423" s="71">
        <f>H424+H428</f>
        <v>0</v>
      </c>
      <c r="I423" s="71">
        <f>I424+I428</f>
        <v>0</v>
      </c>
    </row>
    <row r="424" spans="1:9" ht="30.75" hidden="1">
      <c r="A424" s="46" t="s">
        <v>69</v>
      </c>
      <c r="B424" s="54">
        <v>706</v>
      </c>
      <c r="C424" s="47" t="s">
        <v>444</v>
      </c>
      <c r="D424" s="48" t="s">
        <v>256</v>
      </c>
      <c r="E424" s="47"/>
      <c r="F424" s="71">
        <f>F425</f>
        <v>0</v>
      </c>
      <c r="G424" s="71">
        <f t="shared" si="37"/>
        <v>0</v>
      </c>
      <c r="H424" s="71">
        <f t="shared" si="37"/>
        <v>0</v>
      </c>
      <c r="I424" s="71">
        <f t="shared" si="37"/>
        <v>0</v>
      </c>
    </row>
    <row r="425" spans="1:9" ht="46.5" hidden="1">
      <c r="A425" s="46" t="s">
        <v>258</v>
      </c>
      <c r="B425" s="54">
        <v>706</v>
      </c>
      <c r="C425" s="47" t="s">
        <v>444</v>
      </c>
      <c r="D425" s="48" t="s">
        <v>257</v>
      </c>
      <c r="E425" s="47"/>
      <c r="F425" s="71">
        <f>F426</f>
        <v>0</v>
      </c>
      <c r="G425" s="71">
        <f t="shared" si="37"/>
        <v>0</v>
      </c>
      <c r="H425" s="71">
        <f t="shared" si="37"/>
        <v>0</v>
      </c>
      <c r="I425" s="71">
        <f t="shared" si="37"/>
        <v>0</v>
      </c>
    </row>
    <row r="426" spans="1:9" ht="15" hidden="1">
      <c r="A426" s="46" t="s">
        <v>447</v>
      </c>
      <c r="B426" s="54">
        <v>706</v>
      </c>
      <c r="C426" s="47" t="s">
        <v>444</v>
      </c>
      <c r="D426" s="48" t="s">
        <v>445</v>
      </c>
      <c r="E426" s="47"/>
      <c r="F426" s="71">
        <f>F427</f>
        <v>0</v>
      </c>
      <c r="G426" s="71">
        <f>G427</f>
        <v>0</v>
      </c>
      <c r="H426" s="71">
        <f>H427</f>
        <v>0</v>
      </c>
      <c r="I426" s="71">
        <f>I427</f>
        <v>0</v>
      </c>
    </row>
    <row r="427" spans="1:9" ht="15" hidden="1">
      <c r="A427" s="46" t="s">
        <v>2</v>
      </c>
      <c r="B427" s="54">
        <v>706</v>
      </c>
      <c r="C427" s="47" t="s">
        <v>444</v>
      </c>
      <c r="D427" s="48" t="s">
        <v>445</v>
      </c>
      <c r="E427" s="47" t="s">
        <v>139</v>
      </c>
      <c r="F427" s="71"/>
      <c r="G427" s="69"/>
      <c r="H427" s="69"/>
      <c r="I427" s="69"/>
    </row>
    <row r="428" spans="1:9" ht="62.25" hidden="1">
      <c r="A428" s="46" t="s">
        <v>288</v>
      </c>
      <c r="B428" s="54">
        <v>706</v>
      </c>
      <c r="C428" s="47" t="s">
        <v>444</v>
      </c>
      <c r="D428" s="48" t="s">
        <v>289</v>
      </c>
      <c r="E428" s="47"/>
      <c r="F428" s="71">
        <f>F435+F438+F429+F432</f>
        <v>0</v>
      </c>
      <c r="G428" s="71">
        <f>G435+G438+G429+G432</f>
        <v>0</v>
      </c>
      <c r="H428" s="71">
        <f>H435+H438+H429+H432</f>
        <v>0</v>
      </c>
      <c r="I428" s="71">
        <f>I435+I438+I429+I432</f>
        <v>0</v>
      </c>
    </row>
    <row r="429" spans="1:9" ht="46.5" hidden="1">
      <c r="A429" s="46" t="s">
        <v>343</v>
      </c>
      <c r="B429" s="54">
        <v>706</v>
      </c>
      <c r="C429" s="47" t="s">
        <v>444</v>
      </c>
      <c r="D429" s="48" t="s">
        <v>296</v>
      </c>
      <c r="E429" s="47"/>
      <c r="F429" s="71">
        <f aca="true" t="shared" si="38" ref="F429:I430">F430</f>
        <v>0</v>
      </c>
      <c r="G429" s="71">
        <f t="shared" si="38"/>
        <v>0</v>
      </c>
      <c r="H429" s="71">
        <f t="shared" si="38"/>
        <v>0</v>
      </c>
      <c r="I429" s="71">
        <f t="shared" si="38"/>
        <v>0</v>
      </c>
    </row>
    <row r="430" spans="1:9" ht="15" hidden="1">
      <c r="A430" s="46" t="s">
        <v>447</v>
      </c>
      <c r="B430" s="54">
        <v>706</v>
      </c>
      <c r="C430" s="47" t="s">
        <v>444</v>
      </c>
      <c r="D430" s="48" t="s">
        <v>762</v>
      </c>
      <c r="E430" s="47"/>
      <c r="F430" s="71">
        <f t="shared" si="38"/>
        <v>0</v>
      </c>
      <c r="G430" s="71">
        <f t="shared" si="38"/>
        <v>0</v>
      </c>
      <c r="H430" s="71">
        <f t="shared" si="38"/>
        <v>0</v>
      </c>
      <c r="I430" s="71">
        <f t="shared" si="38"/>
        <v>0</v>
      </c>
    </row>
    <row r="431" spans="1:9" ht="15" hidden="1">
      <c r="A431" s="46" t="s">
        <v>2</v>
      </c>
      <c r="B431" s="54">
        <v>706</v>
      </c>
      <c r="C431" s="47" t="s">
        <v>444</v>
      </c>
      <c r="D431" s="48" t="s">
        <v>762</v>
      </c>
      <c r="E431" s="47" t="s">
        <v>139</v>
      </c>
      <c r="F431" s="71"/>
      <c r="G431" s="71"/>
      <c r="H431" s="71"/>
      <c r="I431" s="71"/>
    </row>
    <row r="432" spans="1:9" ht="30.75" hidden="1">
      <c r="A432" s="46" t="s">
        <v>300</v>
      </c>
      <c r="B432" s="54">
        <v>706</v>
      </c>
      <c r="C432" s="47" t="s">
        <v>444</v>
      </c>
      <c r="D432" s="48" t="s">
        <v>301</v>
      </c>
      <c r="E432" s="47"/>
      <c r="F432" s="71">
        <f aca="true" t="shared" si="39" ref="F432:I433">F433</f>
        <v>0</v>
      </c>
      <c r="G432" s="71">
        <f t="shared" si="39"/>
        <v>0</v>
      </c>
      <c r="H432" s="71">
        <f t="shared" si="39"/>
        <v>0</v>
      </c>
      <c r="I432" s="71">
        <f t="shared" si="39"/>
        <v>0</v>
      </c>
    </row>
    <row r="433" spans="1:9" ht="15" hidden="1">
      <c r="A433" s="46" t="s">
        <v>447</v>
      </c>
      <c r="B433" s="54">
        <v>706</v>
      </c>
      <c r="C433" s="47" t="s">
        <v>444</v>
      </c>
      <c r="D433" s="48" t="s">
        <v>794</v>
      </c>
      <c r="E433" s="47"/>
      <c r="F433" s="71">
        <f t="shared" si="39"/>
        <v>0</v>
      </c>
      <c r="G433" s="71">
        <f t="shared" si="39"/>
        <v>0</v>
      </c>
      <c r="H433" s="71">
        <f t="shared" si="39"/>
        <v>0</v>
      </c>
      <c r="I433" s="71">
        <f t="shared" si="39"/>
        <v>0</v>
      </c>
    </row>
    <row r="434" spans="1:9" ht="15" hidden="1">
      <c r="A434" s="46" t="s">
        <v>2</v>
      </c>
      <c r="B434" s="54">
        <v>706</v>
      </c>
      <c r="C434" s="47" t="s">
        <v>444</v>
      </c>
      <c r="D434" s="48" t="s">
        <v>794</v>
      </c>
      <c r="E434" s="47" t="s">
        <v>139</v>
      </c>
      <c r="F434" s="71"/>
      <c r="G434" s="71"/>
      <c r="H434" s="71"/>
      <c r="I434" s="71"/>
    </row>
    <row r="435" spans="1:9" ht="30.75" hidden="1">
      <c r="A435" s="46" t="s">
        <v>329</v>
      </c>
      <c r="B435" s="54">
        <v>706</v>
      </c>
      <c r="C435" s="47" t="s">
        <v>444</v>
      </c>
      <c r="D435" s="48" t="s">
        <v>330</v>
      </c>
      <c r="E435" s="47"/>
      <c r="F435" s="71">
        <f aca="true" t="shared" si="40" ref="F435:I436">F436</f>
        <v>0</v>
      </c>
      <c r="G435" s="71">
        <f t="shared" si="40"/>
        <v>0</v>
      </c>
      <c r="H435" s="71">
        <f t="shared" si="40"/>
        <v>0</v>
      </c>
      <c r="I435" s="71">
        <f t="shared" si="40"/>
        <v>0</v>
      </c>
    </row>
    <row r="436" spans="1:9" ht="15" hidden="1">
      <c r="A436" s="46" t="s">
        <v>447</v>
      </c>
      <c r="B436" s="54">
        <v>706</v>
      </c>
      <c r="C436" s="47" t="s">
        <v>444</v>
      </c>
      <c r="D436" s="48" t="s">
        <v>759</v>
      </c>
      <c r="E436" s="47"/>
      <c r="F436" s="71">
        <f t="shared" si="40"/>
        <v>0</v>
      </c>
      <c r="G436" s="71">
        <f t="shared" si="40"/>
        <v>0</v>
      </c>
      <c r="H436" s="71">
        <f t="shared" si="40"/>
        <v>0</v>
      </c>
      <c r="I436" s="71">
        <f t="shared" si="40"/>
        <v>0</v>
      </c>
    </row>
    <row r="437" spans="1:9" ht="15" hidden="1">
      <c r="A437" s="46" t="s">
        <v>2</v>
      </c>
      <c r="B437" s="54">
        <v>706</v>
      </c>
      <c r="C437" s="47" t="s">
        <v>444</v>
      </c>
      <c r="D437" s="48" t="s">
        <v>759</v>
      </c>
      <c r="E437" s="47" t="s">
        <v>139</v>
      </c>
      <c r="F437" s="71"/>
      <c r="G437" s="69"/>
      <c r="H437" s="69"/>
      <c r="I437" s="69"/>
    </row>
    <row r="438" spans="1:9" ht="30.75" hidden="1">
      <c r="A438" s="46" t="s">
        <v>331</v>
      </c>
      <c r="B438" s="54">
        <v>706</v>
      </c>
      <c r="C438" s="47" t="s">
        <v>444</v>
      </c>
      <c r="D438" s="48" t="s">
        <v>335</v>
      </c>
      <c r="E438" s="47"/>
      <c r="F438" s="71">
        <f>F439</f>
        <v>0</v>
      </c>
      <c r="G438" s="71">
        <f aca="true" t="shared" si="41" ref="G438:I439">G439</f>
        <v>0</v>
      </c>
      <c r="H438" s="71">
        <f t="shared" si="41"/>
        <v>0</v>
      </c>
      <c r="I438" s="71">
        <f t="shared" si="41"/>
        <v>0</v>
      </c>
    </row>
    <row r="439" spans="1:9" ht="15" hidden="1">
      <c r="A439" s="46" t="s">
        <v>447</v>
      </c>
      <c r="B439" s="54">
        <v>706</v>
      </c>
      <c r="C439" s="47" t="s">
        <v>444</v>
      </c>
      <c r="D439" s="48" t="s">
        <v>760</v>
      </c>
      <c r="E439" s="47"/>
      <c r="F439" s="71">
        <f>F440</f>
        <v>0</v>
      </c>
      <c r="G439" s="71">
        <f t="shared" si="41"/>
        <v>0</v>
      </c>
      <c r="H439" s="71">
        <f t="shared" si="41"/>
        <v>0</v>
      </c>
      <c r="I439" s="71">
        <f t="shared" si="41"/>
        <v>0</v>
      </c>
    </row>
    <row r="440" spans="1:9" ht="15" hidden="1">
      <c r="A440" s="46" t="s">
        <v>2</v>
      </c>
      <c r="B440" s="54">
        <v>706</v>
      </c>
      <c r="C440" s="47" t="s">
        <v>444</v>
      </c>
      <c r="D440" s="48" t="s">
        <v>760</v>
      </c>
      <c r="E440" s="47" t="s">
        <v>139</v>
      </c>
      <c r="F440" s="71"/>
      <c r="G440" s="69"/>
      <c r="H440" s="69"/>
      <c r="I440" s="69"/>
    </row>
    <row r="441" spans="1:9" ht="46.5">
      <c r="A441" s="72" t="s">
        <v>75</v>
      </c>
      <c r="B441" s="83">
        <v>792</v>
      </c>
      <c r="C441" s="84"/>
      <c r="D441" s="85"/>
      <c r="E441" s="84"/>
      <c r="F441" s="73">
        <f>F442+F455</f>
        <v>20</v>
      </c>
      <c r="G441" s="73">
        <f>G442+G455</f>
        <v>0</v>
      </c>
      <c r="H441" s="73">
        <f>H442+H455</f>
        <v>20</v>
      </c>
      <c r="I441" s="73">
        <f>I442+I455</f>
        <v>0</v>
      </c>
    </row>
    <row r="442" spans="1:9" ht="15">
      <c r="A442" s="46" t="s">
        <v>92</v>
      </c>
      <c r="B442" s="54">
        <v>792</v>
      </c>
      <c r="C442" s="47" t="s">
        <v>4</v>
      </c>
      <c r="D442" s="48"/>
      <c r="E442" s="47"/>
      <c r="F442" s="71">
        <f>F443+F450</f>
        <v>20</v>
      </c>
      <c r="G442" s="71">
        <f>G443+G450</f>
        <v>0</v>
      </c>
      <c r="H442" s="71">
        <f>H443+H450</f>
        <v>20</v>
      </c>
      <c r="I442" s="71">
        <f>I443+I450</f>
        <v>0</v>
      </c>
    </row>
    <row r="443" spans="1:9" ht="46.5">
      <c r="A443" s="46" t="s">
        <v>39</v>
      </c>
      <c r="B443" s="54">
        <v>792</v>
      </c>
      <c r="C443" s="47" t="s">
        <v>93</v>
      </c>
      <c r="D443" s="48"/>
      <c r="E443" s="47"/>
      <c r="F443" s="71">
        <f>F444</f>
        <v>0</v>
      </c>
      <c r="G443" s="71">
        <f aca="true" t="shared" si="42" ref="G443:I445">G444</f>
        <v>0</v>
      </c>
      <c r="H443" s="71">
        <f t="shared" si="42"/>
        <v>0</v>
      </c>
      <c r="I443" s="71">
        <f t="shared" si="42"/>
        <v>0</v>
      </c>
    </row>
    <row r="444" spans="1:9" ht="46.5">
      <c r="A444" s="46" t="s">
        <v>27</v>
      </c>
      <c r="B444" s="54">
        <v>792</v>
      </c>
      <c r="C444" s="47" t="s">
        <v>93</v>
      </c>
      <c r="D444" s="48" t="s">
        <v>228</v>
      </c>
      <c r="E444" s="47"/>
      <c r="F444" s="71">
        <f>F445</f>
        <v>0</v>
      </c>
      <c r="G444" s="71">
        <f t="shared" si="42"/>
        <v>0</v>
      </c>
      <c r="H444" s="71">
        <f t="shared" si="42"/>
        <v>0</v>
      </c>
      <c r="I444" s="71">
        <f t="shared" si="42"/>
        <v>0</v>
      </c>
    </row>
    <row r="445" spans="1:9" ht="78">
      <c r="A445" s="46" t="s">
        <v>229</v>
      </c>
      <c r="B445" s="54">
        <v>792</v>
      </c>
      <c r="C445" s="47" t="s">
        <v>93</v>
      </c>
      <c r="D445" s="48" t="s">
        <v>231</v>
      </c>
      <c r="E445" s="47"/>
      <c r="F445" s="71">
        <f>F446</f>
        <v>0</v>
      </c>
      <c r="G445" s="71">
        <f t="shared" si="42"/>
        <v>0</v>
      </c>
      <c r="H445" s="71">
        <f t="shared" si="42"/>
        <v>0</v>
      </c>
      <c r="I445" s="71">
        <f t="shared" si="42"/>
        <v>0</v>
      </c>
    </row>
    <row r="446" spans="1:9" ht="15">
      <c r="A446" s="46" t="s">
        <v>168</v>
      </c>
      <c r="B446" s="54">
        <v>792</v>
      </c>
      <c r="C446" s="47" t="s">
        <v>93</v>
      </c>
      <c r="D446" s="48" t="s">
        <v>429</v>
      </c>
      <c r="E446" s="47"/>
      <c r="F446" s="71">
        <f>F447+F448+F449</f>
        <v>0</v>
      </c>
      <c r="G446" s="71">
        <f>G447+G448+G449</f>
        <v>0</v>
      </c>
      <c r="H446" s="71">
        <f>H447+H448+H449</f>
        <v>0</v>
      </c>
      <c r="I446" s="71">
        <f>I447+I448+I449</f>
        <v>0</v>
      </c>
    </row>
    <row r="447" spans="1:9" ht="62.25">
      <c r="A447" s="46" t="s">
        <v>127</v>
      </c>
      <c r="B447" s="54">
        <v>792</v>
      </c>
      <c r="C447" s="47" t="s">
        <v>93</v>
      </c>
      <c r="D447" s="48" t="s">
        <v>429</v>
      </c>
      <c r="E447" s="47" t="s">
        <v>128</v>
      </c>
      <c r="F447" s="71">
        <v>11</v>
      </c>
      <c r="G447" s="38"/>
      <c r="H447" s="38"/>
      <c r="I447" s="38">
        <v>11</v>
      </c>
    </row>
    <row r="448" spans="1:9" ht="30.75">
      <c r="A448" s="46" t="s">
        <v>169</v>
      </c>
      <c r="B448" s="54">
        <v>792</v>
      </c>
      <c r="C448" s="47" t="s">
        <v>93</v>
      </c>
      <c r="D448" s="48" t="s">
        <v>429</v>
      </c>
      <c r="E448" s="47" t="s">
        <v>129</v>
      </c>
      <c r="F448" s="71">
        <v>-11</v>
      </c>
      <c r="G448" s="38"/>
      <c r="H448" s="38"/>
      <c r="I448" s="38">
        <v>-11</v>
      </c>
    </row>
    <row r="449" spans="1:9" ht="15" hidden="1">
      <c r="A449" s="46" t="s">
        <v>130</v>
      </c>
      <c r="B449" s="54">
        <v>792</v>
      </c>
      <c r="C449" s="47" t="s">
        <v>93</v>
      </c>
      <c r="D449" s="48" t="s">
        <v>429</v>
      </c>
      <c r="E449" s="47" t="s">
        <v>131</v>
      </c>
      <c r="F449" s="71"/>
      <c r="G449" s="38"/>
      <c r="H449" s="38"/>
      <c r="I449" s="38"/>
    </row>
    <row r="450" spans="1:9" ht="15">
      <c r="A450" s="46" t="s">
        <v>24</v>
      </c>
      <c r="B450" s="54">
        <v>792</v>
      </c>
      <c r="C450" s="47" t="s">
        <v>74</v>
      </c>
      <c r="D450" s="48"/>
      <c r="E450" s="47"/>
      <c r="F450" s="71">
        <f aca="true" t="shared" si="43" ref="F450:I453">F451</f>
        <v>20</v>
      </c>
      <c r="G450" s="71">
        <f t="shared" si="43"/>
        <v>0</v>
      </c>
      <c r="H450" s="71">
        <f t="shared" si="43"/>
        <v>20</v>
      </c>
      <c r="I450" s="71">
        <f t="shared" si="43"/>
        <v>0</v>
      </c>
    </row>
    <row r="451" spans="1:9" ht="30.75">
      <c r="A451" s="46" t="s">
        <v>71</v>
      </c>
      <c r="B451" s="54">
        <v>792</v>
      </c>
      <c r="C451" s="47" t="s">
        <v>74</v>
      </c>
      <c r="D451" s="48" t="s">
        <v>271</v>
      </c>
      <c r="E451" s="47"/>
      <c r="F451" s="71">
        <f t="shared" si="43"/>
        <v>20</v>
      </c>
      <c r="G451" s="71">
        <f t="shared" si="43"/>
        <v>0</v>
      </c>
      <c r="H451" s="71">
        <f t="shared" si="43"/>
        <v>20</v>
      </c>
      <c r="I451" s="71">
        <f t="shared" si="43"/>
        <v>0</v>
      </c>
    </row>
    <row r="452" spans="1:9" ht="30.75">
      <c r="A452" s="46" t="s">
        <v>272</v>
      </c>
      <c r="B452" s="54">
        <v>792</v>
      </c>
      <c r="C452" s="47" t="s">
        <v>74</v>
      </c>
      <c r="D452" s="48" t="s">
        <v>273</v>
      </c>
      <c r="E452" s="47"/>
      <c r="F452" s="71">
        <f t="shared" si="43"/>
        <v>20</v>
      </c>
      <c r="G452" s="71">
        <f t="shared" si="43"/>
        <v>0</v>
      </c>
      <c r="H452" s="71">
        <f t="shared" si="43"/>
        <v>20</v>
      </c>
      <c r="I452" s="71">
        <f t="shared" si="43"/>
        <v>0</v>
      </c>
    </row>
    <row r="453" spans="1:9" ht="46.5">
      <c r="A453" s="46" t="s">
        <v>818</v>
      </c>
      <c r="B453" s="54">
        <v>792</v>
      </c>
      <c r="C453" s="47" t="s">
        <v>74</v>
      </c>
      <c r="D453" s="48" t="s">
        <v>810</v>
      </c>
      <c r="E453" s="47"/>
      <c r="F453" s="71">
        <f t="shared" si="43"/>
        <v>20</v>
      </c>
      <c r="G453" s="71">
        <f t="shared" si="43"/>
        <v>0</v>
      </c>
      <c r="H453" s="71">
        <f t="shared" si="43"/>
        <v>20</v>
      </c>
      <c r="I453" s="71">
        <f t="shared" si="43"/>
        <v>0</v>
      </c>
    </row>
    <row r="454" spans="1:9" ht="15">
      <c r="A454" s="46" t="s">
        <v>141</v>
      </c>
      <c r="B454" s="54">
        <v>792</v>
      </c>
      <c r="C454" s="47" t="s">
        <v>74</v>
      </c>
      <c r="D454" s="48" t="s">
        <v>810</v>
      </c>
      <c r="E454" s="47" t="s">
        <v>140</v>
      </c>
      <c r="F454" s="71">
        <v>20</v>
      </c>
      <c r="G454" s="71"/>
      <c r="H454" s="71">
        <v>20</v>
      </c>
      <c r="I454" s="71"/>
    </row>
    <row r="455" spans="1:9" ht="46.5" hidden="1">
      <c r="A455" s="41" t="s">
        <v>180</v>
      </c>
      <c r="B455" s="54">
        <v>792</v>
      </c>
      <c r="C455" s="42" t="s">
        <v>84</v>
      </c>
      <c r="D455" s="48"/>
      <c r="E455" s="47"/>
      <c r="F455" s="70">
        <f>F456</f>
        <v>0</v>
      </c>
      <c r="G455" s="70">
        <f aca="true" t="shared" si="44" ref="G455:I459">G456</f>
        <v>0</v>
      </c>
      <c r="H455" s="70">
        <f t="shared" si="44"/>
        <v>0</v>
      </c>
      <c r="I455" s="70">
        <f t="shared" si="44"/>
        <v>0</v>
      </c>
    </row>
    <row r="456" spans="1:9" ht="30.75" hidden="1">
      <c r="A456" s="46" t="s">
        <v>181</v>
      </c>
      <c r="B456" s="54">
        <v>792</v>
      </c>
      <c r="C456" s="47" t="s">
        <v>88</v>
      </c>
      <c r="D456" s="48"/>
      <c r="E456" s="47"/>
      <c r="F456" s="71">
        <f>F457</f>
        <v>0</v>
      </c>
      <c r="G456" s="71">
        <f t="shared" si="44"/>
        <v>0</v>
      </c>
      <c r="H456" s="71">
        <f t="shared" si="44"/>
        <v>0</v>
      </c>
      <c r="I456" s="71">
        <f t="shared" si="44"/>
        <v>0</v>
      </c>
    </row>
    <row r="457" spans="1:9" ht="46.5" hidden="1">
      <c r="A457" s="46" t="s">
        <v>27</v>
      </c>
      <c r="B457" s="54">
        <v>792</v>
      </c>
      <c r="C457" s="47" t="s">
        <v>88</v>
      </c>
      <c r="D457" s="48" t="s">
        <v>228</v>
      </c>
      <c r="E457" s="47"/>
      <c r="F457" s="71">
        <f>F458</f>
        <v>0</v>
      </c>
      <c r="G457" s="71">
        <f t="shared" si="44"/>
        <v>0</v>
      </c>
      <c r="H457" s="71">
        <f t="shared" si="44"/>
        <v>0</v>
      </c>
      <c r="I457" s="71">
        <f t="shared" si="44"/>
        <v>0</v>
      </c>
    </row>
    <row r="458" spans="1:9" ht="62.25" hidden="1">
      <c r="A458" s="46" t="s">
        <v>230</v>
      </c>
      <c r="B458" s="54">
        <v>792</v>
      </c>
      <c r="C458" s="47" t="s">
        <v>88</v>
      </c>
      <c r="D458" s="48" t="s">
        <v>233</v>
      </c>
      <c r="E458" s="47"/>
      <c r="F458" s="71">
        <f>F459</f>
        <v>0</v>
      </c>
      <c r="G458" s="71">
        <f t="shared" si="44"/>
        <v>0</v>
      </c>
      <c r="H458" s="71">
        <f t="shared" si="44"/>
        <v>0</v>
      </c>
      <c r="I458" s="71">
        <f t="shared" si="44"/>
        <v>0</v>
      </c>
    </row>
    <row r="459" spans="1:9" ht="15" hidden="1">
      <c r="A459" s="46" t="s">
        <v>157</v>
      </c>
      <c r="B459" s="54">
        <v>792</v>
      </c>
      <c r="C459" s="47" t="s">
        <v>88</v>
      </c>
      <c r="D459" s="48" t="s">
        <v>430</v>
      </c>
      <c r="E459" s="47"/>
      <c r="F459" s="71">
        <f>F460</f>
        <v>0</v>
      </c>
      <c r="G459" s="71">
        <f t="shared" si="44"/>
        <v>0</v>
      </c>
      <c r="H459" s="71">
        <f t="shared" si="44"/>
        <v>0</v>
      </c>
      <c r="I459" s="71">
        <f t="shared" si="44"/>
        <v>0</v>
      </c>
    </row>
    <row r="460" spans="1:9" ht="15" hidden="1">
      <c r="A460" s="46" t="s">
        <v>2</v>
      </c>
      <c r="B460" s="54">
        <v>792</v>
      </c>
      <c r="C460" s="47" t="s">
        <v>88</v>
      </c>
      <c r="D460" s="60" t="s">
        <v>430</v>
      </c>
      <c r="E460" s="47" t="s">
        <v>139</v>
      </c>
      <c r="F460" s="71"/>
      <c r="G460" s="38"/>
      <c r="H460" s="38"/>
      <c r="I460" s="38"/>
    </row>
    <row r="461" spans="1:9" s="45" customFormat="1" ht="15">
      <c r="A461" s="77" t="s">
        <v>15</v>
      </c>
      <c r="B461" s="77"/>
      <c r="C461" s="68"/>
      <c r="D461" s="68"/>
      <c r="E461" s="68"/>
      <c r="F461" s="44">
        <f>F441+F13</f>
        <v>29132.928</v>
      </c>
      <c r="G461" s="44">
        <f>G441+G13</f>
        <v>11600</v>
      </c>
      <c r="H461" s="44">
        <f>H441+H13</f>
        <v>17532.928</v>
      </c>
      <c r="I461" s="44">
        <f>I441+I13</f>
        <v>-1.1368683772161603E-13</v>
      </c>
    </row>
    <row r="462" spans="3:9" s="45" customFormat="1" ht="15">
      <c r="C462" s="63"/>
      <c r="D462" s="63"/>
      <c r="E462" s="63"/>
      <c r="F462" s="64"/>
      <c r="G462" s="92"/>
      <c r="H462" s="92"/>
      <c r="I462" s="92"/>
    </row>
    <row r="463" spans="1:9" s="28" customFormat="1" ht="15">
      <c r="A463" s="102" t="s">
        <v>743</v>
      </c>
      <c r="B463" s="102"/>
      <c r="C463" s="102"/>
      <c r="D463" s="102"/>
      <c r="E463" s="102"/>
      <c r="F463" s="102"/>
      <c r="G463" s="29"/>
      <c r="H463" s="29"/>
      <c r="I463" s="29"/>
    </row>
    <row r="464" spans="3:6" ht="15">
      <c r="C464" s="65"/>
      <c r="D464" s="65"/>
      <c r="E464" s="65"/>
      <c r="F464" s="66"/>
    </row>
    <row r="465" spans="3:5" ht="15">
      <c r="C465" s="32"/>
      <c r="D465" s="32"/>
      <c r="E465" s="32"/>
    </row>
    <row r="466" spans="3:5" ht="15">
      <c r="C466" s="32"/>
      <c r="D466" s="32"/>
      <c r="E466" s="32"/>
    </row>
    <row r="467" spans="3:5" ht="15">
      <c r="C467" s="32"/>
      <c r="D467" s="32"/>
      <c r="E467" s="32"/>
    </row>
    <row r="468" spans="3:5" ht="15">
      <c r="C468" s="32"/>
      <c r="D468" s="32"/>
      <c r="E468" s="32"/>
    </row>
    <row r="469" spans="3:5" ht="15">
      <c r="C469" s="32"/>
      <c r="D469" s="32"/>
      <c r="E469" s="32"/>
    </row>
    <row r="470" spans="3:5" ht="15">
      <c r="C470" s="32"/>
      <c r="D470" s="32"/>
      <c r="E470" s="32"/>
    </row>
    <row r="471" spans="3:5" ht="15">
      <c r="C471" s="32"/>
      <c r="D471" s="32"/>
      <c r="E471" s="32"/>
    </row>
    <row r="472" spans="3:5" ht="15">
      <c r="C472" s="32"/>
      <c r="D472" s="32"/>
      <c r="E472" s="32"/>
    </row>
    <row r="473" spans="3:5" ht="15">
      <c r="C473" s="32"/>
      <c r="D473" s="32"/>
      <c r="E473" s="32"/>
    </row>
    <row r="474" spans="3:5" ht="15">
      <c r="C474" s="32"/>
      <c r="D474" s="32"/>
      <c r="E474" s="32"/>
    </row>
    <row r="475" spans="3:5" ht="15">
      <c r="C475" s="65"/>
      <c r="D475" s="65"/>
      <c r="E475" s="65"/>
    </row>
    <row r="476" spans="3:6" ht="15">
      <c r="C476" s="65"/>
      <c r="D476" s="65"/>
      <c r="E476" s="65"/>
      <c r="F476" s="66"/>
    </row>
    <row r="477" spans="3:6" ht="15">
      <c r="C477" s="65"/>
      <c r="D477" s="65"/>
      <c r="E477" s="65"/>
      <c r="F477" s="66"/>
    </row>
    <row r="478" spans="3:6" ht="15">
      <c r="C478" s="65"/>
      <c r="D478" s="65"/>
      <c r="E478" s="65"/>
      <c r="F478" s="66"/>
    </row>
    <row r="479" spans="3:6" ht="15">
      <c r="C479" s="65"/>
      <c r="D479" s="65"/>
      <c r="E479" s="65"/>
      <c r="F479" s="66"/>
    </row>
    <row r="480" spans="3:6" ht="15">
      <c r="C480" s="65"/>
      <c r="D480" s="65"/>
      <c r="E480" s="65"/>
      <c r="F480" s="66"/>
    </row>
    <row r="481" spans="3:6" ht="15">
      <c r="C481" s="65"/>
      <c r="D481" s="65"/>
      <c r="E481" s="65"/>
      <c r="F481" s="66"/>
    </row>
    <row r="482" spans="3:6" ht="15">
      <c r="C482" s="65"/>
      <c r="D482" s="65"/>
      <c r="E482" s="65"/>
      <c r="F482" s="66"/>
    </row>
    <row r="483" spans="3:6" ht="15">
      <c r="C483" s="65"/>
      <c r="D483" s="65"/>
      <c r="E483" s="65"/>
      <c r="F483" s="66"/>
    </row>
    <row r="484" spans="3:6" ht="15">
      <c r="C484" s="65"/>
      <c r="D484" s="65"/>
      <c r="E484" s="65"/>
      <c r="F484" s="66"/>
    </row>
    <row r="485" spans="3:6" ht="15">
      <c r="C485" s="65"/>
      <c r="D485" s="65"/>
      <c r="E485" s="65"/>
      <c r="F485" s="66"/>
    </row>
    <row r="486" spans="3:6" ht="15">
      <c r="C486" s="65"/>
      <c r="D486" s="65"/>
      <c r="E486" s="65"/>
      <c r="F486" s="66"/>
    </row>
    <row r="487" spans="3:6" ht="15">
      <c r="C487" s="65"/>
      <c r="D487" s="65"/>
      <c r="E487" s="65"/>
      <c r="F487" s="66"/>
    </row>
    <row r="488" spans="3:6" ht="15">
      <c r="C488" s="65"/>
      <c r="D488" s="65"/>
      <c r="E488" s="65"/>
      <c r="F488" s="66"/>
    </row>
    <row r="489" spans="3:6" ht="15">
      <c r="C489" s="65"/>
      <c r="D489" s="65"/>
      <c r="E489" s="65"/>
      <c r="F489" s="66"/>
    </row>
    <row r="490" spans="3:6" ht="15">
      <c r="C490" s="65"/>
      <c r="D490" s="65"/>
      <c r="E490" s="65"/>
      <c r="F490" s="66"/>
    </row>
    <row r="491" spans="3:6" ht="15">
      <c r="C491" s="65"/>
      <c r="D491" s="65"/>
      <c r="E491" s="65"/>
      <c r="F491" s="66"/>
    </row>
    <row r="492" spans="3:6" ht="15">
      <c r="C492" s="65"/>
      <c r="D492" s="65"/>
      <c r="E492" s="65"/>
      <c r="F492" s="66"/>
    </row>
    <row r="493" spans="3:6" ht="15">
      <c r="C493" s="65"/>
      <c r="D493" s="65"/>
      <c r="E493" s="65"/>
      <c r="F493" s="66"/>
    </row>
    <row r="494" spans="3:6" ht="15">
      <c r="C494" s="65"/>
      <c r="D494" s="65"/>
      <c r="E494" s="65"/>
      <c r="F494" s="66"/>
    </row>
    <row r="495" spans="3:6" ht="15">
      <c r="C495" s="65"/>
      <c r="D495" s="65"/>
      <c r="E495" s="65"/>
      <c r="F495" s="66"/>
    </row>
    <row r="496" spans="3:6" ht="15">
      <c r="C496" s="65"/>
      <c r="D496" s="65"/>
      <c r="E496" s="65"/>
      <c r="F496" s="66"/>
    </row>
    <row r="497" spans="3:6" ht="15">
      <c r="C497" s="65"/>
      <c r="D497" s="65"/>
      <c r="E497" s="65"/>
      <c r="F497" s="66"/>
    </row>
    <row r="498" spans="3:6" ht="15">
      <c r="C498" s="65"/>
      <c r="D498" s="65"/>
      <c r="E498" s="65"/>
      <c r="F498" s="66"/>
    </row>
    <row r="499" spans="3:6" ht="15">
      <c r="C499" s="65"/>
      <c r="D499" s="65"/>
      <c r="E499" s="65"/>
      <c r="F499" s="66"/>
    </row>
    <row r="500" spans="3:6" ht="15">
      <c r="C500" s="65"/>
      <c r="D500" s="65"/>
      <c r="E500" s="65"/>
      <c r="F500" s="66"/>
    </row>
    <row r="501" spans="3:6" ht="15">
      <c r="C501" s="65"/>
      <c r="D501" s="65"/>
      <c r="E501" s="65"/>
      <c r="F501" s="66"/>
    </row>
    <row r="502" spans="3:6" ht="15">
      <c r="C502" s="65"/>
      <c r="D502" s="65"/>
      <c r="E502" s="65"/>
      <c r="F502" s="66"/>
    </row>
    <row r="503" spans="3:6" ht="15">
      <c r="C503" s="65"/>
      <c r="D503" s="65"/>
      <c r="E503" s="65"/>
      <c r="F503" s="66"/>
    </row>
    <row r="504" spans="3:6" ht="15">
      <c r="C504" s="65"/>
      <c r="D504" s="65"/>
      <c r="E504" s="65"/>
      <c r="F504" s="66"/>
    </row>
    <row r="505" spans="3:6" ht="15">
      <c r="C505" s="65"/>
      <c r="D505" s="65"/>
      <c r="E505" s="65"/>
      <c r="F505" s="66"/>
    </row>
    <row r="506" spans="3:6" ht="15">
      <c r="C506" s="65"/>
      <c r="D506" s="65"/>
      <c r="E506" s="65"/>
      <c r="F506" s="66"/>
    </row>
    <row r="507" spans="3:6" ht="15">
      <c r="C507" s="65"/>
      <c r="D507" s="65"/>
      <c r="E507" s="65"/>
      <c r="F507" s="66"/>
    </row>
    <row r="508" spans="3:6" ht="15">
      <c r="C508" s="65"/>
      <c r="D508" s="65"/>
      <c r="E508" s="65"/>
      <c r="F508" s="66"/>
    </row>
    <row r="509" spans="3:6" ht="15">
      <c r="C509" s="65"/>
      <c r="D509" s="65"/>
      <c r="E509" s="65"/>
      <c r="F509" s="66"/>
    </row>
    <row r="510" spans="3:6" ht="15">
      <c r="C510" s="65"/>
      <c r="D510" s="65"/>
      <c r="E510" s="65"/>
      <c r="F510" s="66"/>
    </row>
    <row r="511" ht="15">
      <c r="F511" s="66"/>
    </row>
    <row r="512" ht="15">
      <c r="F512" s="66"/>
    </row>
    <row r="513" ht="15">
      <c r="F513" s="66"/>
    </row>
    <row r="514" ht="15">
      <c r="F514" s="66"/>
    </row>
    <row r="515" ht="15">
      <c r="F515" s="66"/>
    </row>
    <row r="516" ht="15">
      <c r="F516" s="66"/>
    </row>
    <row r="517" ht="15">
      <c r="F517" s="66"/>
    </row>
    <row r="518" ht="15">
      <c r="F518" s="66"/>
    </row>
    <row r="519" ht="15">
      <c r="F519" s="66"/>
    </row>
    <row r="520" ht="15">
      <c r="F520" s="66"/>
    </row>
    <row r="521" ht="15">
      <c r="F521" s="66"/>
    </row>
    <row r="522" ht="15">
      <c r="F522" s="66"/>
    </row>
    <row r="523" ht="15">
      <c r="F523" s="66"/>
    </row>
    <row r="524" ht="15">
      <c r="F524" s="66"/>
    </row>
    <row r="525" ht="15">
      <c r="F525" s="66"/>
    </row>
    <row r="526" ht="15">
      <c r="F526" s="66"/>
    </row>
    <row r="527" ht="15">
      <c r="F527" s="66"/>
    </row>
    <row r="528" ht="15">
      <c r="F528" s="66"/>
    </row>
    <row r="529" ht="15">
      <c r="F529" s="66"/>
    </row>
    <row r="530" ht="15">
      <c r="F530" s="66"/>
    </row>
    <row r="531" ht="15">
      <c r="F531" s="66"/>
    </row>
    <row r="532" ht="15">
      <c r="F532" s="66"/>
    </row>
    <row r="533" ht="15">
      <c r="F533" s="66"/>
    </row>
    <row r="534" ht="15">
      <c r="F534" s="66"/>
    </row>
    <row r="535" ht="15">
      <c r="F535" s="66"/>
    </row>
    <row r="536" ht="15">
      <c r="F536" s="66"/>
    </row>
    <row r="537" ht="15">
      <c r="F537" s="66"/>
    </row>
    <row r="538" ht="15">
      <c r="F538" s="66"/>
    </row>
    <row r="539" ht="15">
      <c r="F539" s="66"/>
    </row>
    <row r="540" ht="15">
      <c r="F540" s="66"/>
    </row>
    <row r="541" ht="15">
      <c r="F541" s="66"/>
    </row>
    <row r="542" ht="15">
      <c r="F542" s="66"/>
    </row>
    <row r="543" ht="15">
      <c r="F543" s="66"/>
    </row>
    <row r="544" ht="15">
      <c r="F544" s="66"/>
    </row>
    <row r="545" ht="15">
      <c r="F545" s="66"/>
    </row>
    <row r="546" ht="15">
      <c r="F546" s="66"/>
    </row>
    <row r="547" ht="15">
      <c r="F547" s="66"/>
    </row>
    <row r="548" ht="15">
      <c r="F548" s="66"/>
    </row>
    <row r="549" ht="15">
      <c r="F549" s="66"/>
    </row>
    <row r="550" ht="15">
      <c r="F550" s="66"/>
    </row>
    <row r="551" ht="15">
      <c r="F551" s="66"/>
    </row>
    <row r="552" ht="15">
      <c r="F552" s="66"/>
    </row>
    <row r="553" ht="15">
      <c r="F553" s="66"/>
    </row>
    <row r="554" ht="15">
      <c r="F554" s="66"/>
    </row>
    <row r="555" ht="15">
      <c r="F555" s="66"/>
    </row>
    <row r="556" ht="15">
      <c r="F556" s="66"/>
    </row>
    <row r="557" ht="15">
      <c r="F557" s="66"/>
    </row>
    <row r="558" ht="15">
      <c r="F558" s="66"/>
    </row>
    <row r="559" ht="15">
      <c r="F559" s="66"/>
    </row>
    <row r="560" ht="15">
      <c r="F560" s="66"/>
    </row>
    <row r="561" ht="15">
      <c r="F561" s="66"/>
    </row>
    <row r="562" ht="15">
      <c r="F562" s="66"/>
    </row>
    <row r="563" ht="15">
      <c r="F563" s="66"/>
    </row>
    <row r="564" ht="15">
      <c r="F564" s="66"/>
    </row>
    <row r="565" ht="15">
      <c r="F565" s="66"/>
    </row>
    <row r="566" ht="15">
      <c r="F566" s="66"/>
    </row>
    <row r="567" ht="15">
      <c r="F567" s="66"/>
    </row>
    <row r="568" ht="15">
      <c r="F568" s="66"/>
    </row>
    <row r="569" ht="15">
      <c r="F569" s="66"/>
    </row>
    <row r="570" ht="15">
      <c r="F570" s="66"/>
    </row>
    <row r="571" ht="15">
      <c r="F571" s="66"/>
    </row>
    <row r="572" ht="15">
      <c r="F572" s="66"/>
    </row>
    <row r="573" ht="15">
      <c r="F573" s="66"/>
    </row>
    <row r="574" ht="15">
      <c r="F574" s="66"/>
    </row>
    <row r="575" ht="15">
      <c r="F575" s="66"/>
    </row>
    <row r="576" ht="15">
      <c r="F576" s="66"/>
    </row>
    <row r="577" ht="15">
      <c r="F577" s="66"/>
    </row>
    <row r="578" ht="15">
      <c r="F578" s="66"/>
    </row>
    <row r="579" ht="15">
      <c r="F579" s="66"/>
    </row>
    <row r="580" ht="15">
      <c r="F580" s="66"/>
    </row>
    <row r="581" ht="15">
      <c r="F581" s="66"/>
    </row>
    <row r="582" ht="15">
      <c r="F582" s="66"/>
    </row>
    <row r="583" ht="15">
      <c r="F583" s="66"/>
    </row>
    <row r="584" ht="15">
      <c r="F584" s="66"/>
    </row>
    <row r="585" ht="15">
      <c r="F585" s="66"/>
    </row>
    <row r="586" ht="15">
      <c r="F586" s="66"/>
    </row>
    <row r="587" ht="15">
      <c r="F587" s="66"/>
    </row>
    <row r="588" ht="15">
      <c r="F588" s="66"/>
    </row>
    <row r="589" ht="15">
      <c r="F589" s="66"/>
    </row>
    <row r="590" ht="15">
      <c r="F590" s="66"/>
    </row>
    <row r="591" ht="15">
      <c r="F591" s="66"/>
    </row>
    <row r="592" ht="15">
      <c r="F592" s="66"/>
    </row>
    <row r="593" ht="15">
      <c r="F593" s="66"/>
    </row>
    <row r="594" ht="15">
      <c r="F594" s="66"/>
    </row>
    <row r="595" ht="15">
      <c r="F595" s="66"/>
    </row>
    <row r="596" ht="15">
      <c r="F596" s="66"/>
    </row>
    <row r="597" ht="15">
      <c r="F597" s="66"/>
    </row>
    <row r="598" ht="15">
      <c r="F598" s="66"/>
    </row>
    <row r="599" ht="15">
      <c r="F599" s="66"/>
    </row>
    <row r="600" ht="15">
      <c r="F600" s="66"/>
    </row>
    <row r="601" ht="15">
      <c r="F601" s="66"/>
    </row>
    <row r="602" ht="15">
      <c r="F602" s="66"/>
    </row>
    <row r="603" ht="15">
      <c r="F603" s="66"/>
    </row>
    <row r="604" ht="15">
      <c r="F604" s="66"/>
    </row>
    <row r="605" ht="15">
      <c r="F605" s="66"/>
    </row>
    <row r="606" ht="15">
      <c r="F606" s="66"/>
    </row>
    <row r="607" ht="15">
      <c r="F607" s="66"/>
    </row>
    <row r="608" ht="15">
      <c r="F608" s="66"/>
    </row>
    <row r="609" ht="15">
      <c r="F609" s="66"/>
    </row>
    <row r="610" ht="15">
      <c r="F610" s="66"/>
    </row>
    <row r="611" ht="15">
      <c r="F611" s="66"/>
    </row>
    <row r="612" ht="15">
      <c r="F612" s="66"/>
    </row>
    <row r="613" ht="15">
      <c r="F613" s="66"/>
    </row>
    <row r="614" ht="15">
      <c r="F614" s="66"/>
    </row>
    <row r="615" ht="15">
      <c r="F615" s="66"/>
    </row>
    <row r="616" ht="15">
      <c r="F616" s="66"/>
    </row>
    <row r="617" ht="15">
      <c r="F617" s="66"/>
    </row>
    <row r="618" ht="15">
      <c r="F618" s="66"/>
    </row>
    <row r="619" ht="15">
      <c r="F619" s="66"/>
    </row>
    <row r="620" ht="15">
      <c r="F620" s="66"/>
    </row>
    <row r="621" ht="15">
      <c r="F621" s="66"/>
    </row>
    <row r="622" ht="15">
      <c r="F622" s="66"/>
    </row>
    <row r="623" ht="15">
      <c r="F623" s="66"/>
    </row>
    <row r="624" ht="15">
      <c r="F624" s="66"/>
    </row>
    <row r="625" ht="15">
      <c r="F625" s="66"/>
    </row>
    <row r="626" ht="15">
      <c r="F626" s="66"/>
    </row>
    <row r="627" ht="15">
      <c r="F627" s="66"/>
    </row>
    <row r="628" ht="15">
      <c r="F628" s="66"/>
    </row>
    <row r="629" ht="15">
      <c r="F629" s="66"/>
    </row>
    <row r="630" ht="15">
      <c r="F630" s="66"/>
    </row>
    <row r="631" ht="15">
      <c r="F631" s="66"/>
    </row>
    <row r="632" ht="15">
      <c r="F632" s="66"/>
    </row>
    <row r="633" ht="15">
      <c r="F633" s="66"/>
    </row>
    <row r="634" ht="15">
      <c r="F634" s="66"/>
    </row>
    <row r="635" ht="15">
      <c r="F635" s="66"/>
    </row>
    <row r="636" ht="15">
      <c r="F636" s="66"/>
    </row>
    <row r="637" ht="15">
      <c r="F637" s="66"/>
    </row>
    <row r="638" ht="15">
      <c r="F638" s="66"/>
    </row>
    <row r="639" ht="15">
      <c r="F639" s="66"/>
    </row>
    <row r="640" ht="15">
      <c r="F640" s="66"/>
    </row>
    <row r="641" ht="15">
      <c r="F641" s="66"/>
    </row>
    <row r="642" ht="15">
      <c r="F642" s="66"/>
    </row>
    <row r="643" ht="15">
      <c r="F643" s="66"/>
    </row>
    <row r="644" ht="15">
      <c r="F644" s="66"/>
    </row>
    <row r="645" ht="15">
      <c r="F645" s="66"/>
    </row>
    <row r="646" ht="15">
      <c r="F646" s="66"/>
    </row>
    <row r="647" ht="15">
      <c r="F647" s="66"/>
    </row>
    <row r="648" ht="15">
      <c r="F648" s="66"/>
    </row>
    <row r="649" ht="15">
      <c r="F649" s="66"/>
    </row>
    <row r="650" ht="15">
      <c r="F650" s="66"/>
    </row>
    <row r="651" ht="15">
      <c r="F651" s="66"/>
    </row>
    <row r="652" ht="15">
      <c r="F652" s="66"/>
    </row>
    <row r="653" ht="15">
      <c r="F653" s="66"/>
    </row>
    <row r="654" ht="15">
      <c r="F654" s="66"/>
    </row>
    <row r="655" ht="15">
      <c r="F655" s="66"/>
    </row>
    <row r="656" ht="15">
      <c r="F656" s="66"/>
    </row>
    <row r="657" ht="15">
      <c r="F657" s="66"/>
    </row>
    <row r="658" ht="15">
      <c r="F658" s="66"/>
    </row>
    <row r="659" ht="15">
      <c r="F659" s="66"/>
    </row>
    <row r="660" ht="15">
      <c r="F660" s="66"/>
    </row>
    <row r="661" ht="15">
      <c r="F661" s="66"/>
    </row>
    <row r="662" ht="15">
      <c r="F662" s="66"/>
    </row>
    <row r="663" ht="15">
      <c r="F663" s="66"/>
    </row>
    <row r="664" ht="15">
      <c r="F664" s="66"/>
    </row>
    <row r="665" ht="15">
      <c r="F665" s="66"/>
    </row>
    <row r="666" ht="15">
      <c r="F666" s="66"/>
    </row>
    <row r="667" ht="15">
      <c r="F667" s="66"/>
    </row>
    <row r="668" ht="15">
      <c r="F668" s="66"/>
    </row>
    <row r="669" ht="15">
      <c r="F669" s="66"/>
    </row>
    <row r="670" ht="15">
      <c r="F670" s="66"/>
    </row>
    <row r="671" ht="15">
      <c r="F671" s="66"/>
    </row>
    <row r="672" ht="15">
      <c r="F672" s="66"/>
    </row>
    <row r="673" ht="15">
      <c r="F673" s="66"/>
    </row>
    <row r="674" ht="15">
      <c r="F674" s="66"/>
    </row>
    <row r="675" ht="15">
      <c r="F675" s="66"/>
    </row>
    <row r="676" ht="15">
      <c r="F676" s="66"/>
    </row>
    <row r="677" ht="15">
      <c r="F677" s="66"/>
    </row>
    <row r="678" ht="15">
      <c r="F678" s="66"/>
    </row>
    <row r="679" ht="15">
      <c r="F679" s="66"/>
    </row>
    <row r="680" ht="15">
      <c r="F680" s="66"/>
    </row>
    <row r="681" ht="15">
      <c r="F681" s="66"/>
    </row>
    <row r="682" ht="15">
      <c r="F682" s="66"/>
    </row>
    <row r="683" ht="15">
      <c r="F683" s="66"/>
    </row>
    <row r="684" ht="15">
      <c r="F684" s="66"/>
    </row>
    <row r="685" ht="15">
      <c r="F685" s="66"/>
    </row>
    <row r="686" ht="15">
      <c r="F686" s="66"/>
    </row>
    <row r="687" ht="15">
      <c r="F687" s="66"/>
    </row>
    <row r="688" ht="15">
      <c r="F688" s="66"/>
    </row>
    <row r="689" ht="15">
      <c r="F689" s="66"/>
    </row>
    <row r="690" ht="15">
      <c r="F690" s="66"/>
    </row>
    <row r="691" ht="15">
      <c r="F691" s="66"/>
    </row>
    <row r="692" ht="15">
      <c r="F692" s="66"/>
    </row>
    <row r="693" ht="15">
      <c r="F693" s="66"/>
    </row>
    <row r="694" ht="15">
      <c r="F694" s="66"/>
    </row>
    <row r="695" ht="15">
      <c r="F695" s="66"/>
    </row>
    <row r="696" ht="15">
      <c r="F696" s="66"/>
    </row>
    <row r="697" ht="15">
      <c r="F697" s="66"/>
    </row>
    <row r="698" ht="15">
      <c r="F698" s="66"/>
    </row>
    <row r="699" ht="15">
      <c r="F699" s="66"/>
    </row>
    <row r="700" ht="15">
      <c r="F700" s="66"/>
    </row>
    <row r="701" ht="15">
      <c r="F701" s="66"/>
    </row>
    <row r="702" ht="15">
      <c r="F702" s="66"/>
    </row>
    <row r="703" ht="15">
      <c r="F703" s="66"/>
    </row>
    <row r="704" ht="15">
      <c r="F704" s="66"/>
    </row>
    <row r="705" ht="15">
      <c r="F705" s="66"/>
    </row>
    <row r="706" ht="15">
      <c r="F706" s="66"/>
    </row>
    <row r="707" ht="15">
      <c r="F707" s="66"/>
    </row>
    <row r="708" ht="15">
      <c r="F708" s="66"/>
    </row>
    <row r="709" ht="15">
      <c r="F709" s="66"/>
    </row>
    <row r="710" ht="15">
      <c r="F710" s="66"/>
    </row>
    <row r="711" ht="15">
      <c r="F711" s="66"/>
    </row>
    <row r="712" ht="15">
      <c r="F712" s="66"/>
    </row>
    <row r="713" ht="15">
      <c r="F713" s="66"/>
    </row>
    <row r="714" ht="15">
      <c r="F714" s="66"/>
    </row>
    <row r="715" ht="15">
      <c r="F715" s="66"/>
    </row>
    <row r="716" ht="15">
      <c r="F716" s="66"/>
    </row>
    <row r="717" ht="15">
      <c r="F717" s="66"/>
    </row>
    <row r="718" ht="15">
      <c r="F718" s="66"/>
    </row>
    <row r="719" ht="15">
      <c r="F719" s="66"/>
    </row>
    <row r="720" ht="15">
      <c r="F720" s="66"/>
    </row>
    <row r="721" ht="15">
      <c r="F721" s="66"/>
    </row>
    <row r="722" ht="15">
      <c r="F722" s="66"/>
    </row>
    <row r="723" ht="15">
      <c r="F723" s="66"/>
    </row>
    <row r="724" ht="15">
      <c r="F724" s="66"/>
    </row>
    <row r="725" ht="15">
      <c r="F725" s="66"/>
    </row>
    <row r="726" ht="15">
      <c r="F726" s="66"/>
    </row>
    <row r="727" ht="15">
      <c r="F727" s="66"/>
    </row>
    <row r="728" ht="15">
      <c r="F728" s="66"/>
    </row>
    <row r="729" ht="15">
      <c r="F729" s="66"/>
    </row>
    <row r="730" ht="15">
      <c r="F730" s="66"/>
    </row>
    <row r="731" ht="15">
      <c r="F731" s="66"/>
    </row>
    <row r="732" ht="15">
      <c r="F732" s="66"/>
    </row>
    <row r="733" ht="15">
      <c r="F733" s="66"/>
    </row>
    <row r="734" ht="15">
      <c r="F734" s="66"/>
    </row>
    <row r="735" ht="15">
      <c r="F735" s="66"/>
    </row>
    <row r="736" ht="15">
      <c r="F736" s="66"/>
    </row>
    <row r="737" ht="15">
      <c r="F737" s="66"/>
    </row>
    <row r="738" ht="15">
      <c r="F738" s="66"/>
    </row>
    <row r="739" ht="15">
      <c r="F739" s="66"/>
    </row>
    <row r="740" ht="15">
      <c r="F740" s="66"/>
    </row>
    <row r="741" ht="15">
      <c r="F741" s="66"/>
    </row>
  </sheetData>
  <sheetProtection/>
  <mergeCells count="11">
    <mergeCell ref="A9:F9"/>
    <mergeCell ref="G11:I11"/>
    <mergeCell ref="A8:F8"/>
    <mergeCell ref="E10:F10"/>
    <mergeCell ref="A463:F463"/>
    <mergeCell ref="A1:F1"/>
    <mergeCell ref="A2:F2"/>
    <mergeCell ref="A3:F3"/>
    <mergeCell ref="A4:F4"/>
    <mergeCell ref="A5:F5"/>
    <mergeCell ref="A7:F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375" style="0" customWidth="1"/>
  </cols>
  <sheetData>
    <row r="1" spans="1:3" s="1" customFormat="1" ht="15">
      <c r="A1" s="111" t="s">
        <v>793</v>
      </c>
      <c r="B1" s="111"/>
      <c r="C1" s="111"/>
    </row>
    <row r="2" spans="1:3" s="1" customFormat="1" ht="15">
      <c r="A2" s="111" t="s">
        <v>745</v>
      </c>
      <c r="B2" s="111"/>
      <c r="C2" s="111"/>
    </row>
    <row r="3" spans="1:3" s="1" customFormat="1" ht="15">
      <c r="A3" s="111" t="s">
        <v>746</v>
      </c>
      <c r="B3" s="111"/>
      <c r="C3" s="111"/>
    </row>
    <row r="4" spans="1:3" s="1" customFormat="1" ht="15">
      <c r="A4" s="111" t="s">
        <v>747</v>
      </c>
      <c r="B4" s="111"/>
      <c r="C4" s="111"/>
    </row>
    <row r="5" spans="1:3" s="1" customFormat="1" ht="15">
      <c r="A5" s="111" t="s">
        <v>831</v>
      </c>
      <c r="B5" s="111"/>
      <c r="C5" s="111"/>
    </row>
    <row r="6" spans="1:3" s="1" customFormat="1" ht="15">
      <c r="A6" s="111" t="s">
        <v>448</v>
      </c>
      <c r="B6" s="111"/>
      <c r="C6" s="111"/>
    </row>
    <row r="7" spans="1:3" s="1" customFormat="1" ht="37.5" customHeight="1">
      <c r="A7" s="112" t="s">
        <v>714</v>
      </c>
      <c r="B7" s="112"/>
      <c r="C7" s="112"/>
    </row>
    <row r="8" spans="1:3" s="1" customFormat="1" ht="15">
      <c r="A8" s="113" t="s">
        <v>713</v>
      </c>
      <c r="B8" s="113"/>
      <c r="C8" s="113"/>
    </row>
    <row r="9" spans="1:3" s="1" customFormat="1" ht="15">
      <c r="A9" s="3"/>
      <c r="B9" s="3"/>
      <c r="C9" s="94" t="s">
        <v>449</v>
      </c>
    </row>
    <row r="10" spans="1:3" s="1" customFormat="1" ht="12" customHeight="1">
      <c r="A10" s="114" t="s">
        <v>450</v>
      </c>
      <c r="B10" s="114" t="s">
        <v>451</v>
      </c>
      <c r="C10" s="114" t="s">
        <v>3</v>
      </c>
    </row>
    <row r="11" spans="1:3" s="1" customFormat="1" ht="12" customHeight="1">
      <c r="A11" s="114"/>
      <c r="B11" s="114"/>
      <c r="C11" s="114"/>
    </row>
    <row r="12" spans="1:3" s="1" customFormat="1" ht="30.75">
      <c r="A12" s="4" t="s">
        <v>452</v>
      </c>
      <c r="B12" s="5" t="s">
        <v>453</v>
      </c>
      <c r="C12" s="6">
        <v>11600</v>
      </c>
    </row>
    <row r="13" spans="1:3" s="1" customFormat="1" ht="15.75">
      <c r="A13" s="115" t="s">
        <v>454</v>
      </c>
      <c r="B13" s="116"/>
      <c r="C13" s="7">
        <f>C12</f>
        <v>11600</v>
      </c>
    </row>
    <row r="14" spans="1:3" s="1" customFormat="1" ht="15">
      <c r="A14" s="2"/>
      <c r="B14" s="2"/>
      <c r="C14" s="2"/>
    </row>
    <row r="15" spans="1:3" s="1" customFormat="1" ht="15">
      <c r="A15" s="110" t="s">
        <v>744</v>
      </c>
      <c r="B15" s="111"/>
      <c r="C15" s="111"/>
    </row>
    <row r="16" s="1" customFormat="1" ht="1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2016-05-10T06:52:36Z</cp:lastPrinted>
  <dcterms:created xsi:type="dcterms:W3CDTF">2003-10-27T11:59:24Z</dcterms:created>
  <dcterms:modified xsi:type="dcterms:W3CDTF">2016-07-06T13:16:30Z</dcterms:modified>
  <cp:category/>
  <cp:version/>
  <cp:contentType/>
  <cp:contentStatus/>
</cp:coreProperties>
</file>